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Broker\KLIENCI MAXIMA FIDES\PAŃSTWOWY INSYTUT GEOLOGICZNY\2021-2023\MAJĄTEK\PZP\09_SIWZ-wersje\Po zmianach\"/>
    </mc:Choice>
  </mc:AlternateContent>
  <bookViews>
    <workbookView xWindow="0" yWindow="0" windowWidth="28800" windowHeight="12135" firstSheet="1" activeTab="5"/>
  </bookViews>
  <sheets>
    <sheet name="1. Budynki " sheetId="5" r:id="rId1"/>
    <sheet name="2. lokalizacje " sheetId="2" r:id="rId2"/>
    <sheet name="3. wykaz książek" sheetId="3" r:id="rId3"/>
    <sheet name="4. wykaz eksponatów" sheetId="4" r:id="rId4"/>
    <sheet name="5. pojazdy" sheetId="8" r:id="rId5"/>
    <sheet name="6. szkodowość" sheetId="6" r:id="rId6"/>
  </sheets>
  <definedNames>
    <definedName name="_xlnm._FilterDatabase" localSheetId="0" hidden="1">'1. Budynki '!$A$1:$Q$99</definedName>
    <definedName name="_xlnm._FilterDatabase" localSheetId="4" hidden="1">'5. pojazdy'!$A$2:$P$97</definedName>
    <definedName name="_xlnm.Print_Area" localSheetId="4">'5. pojazdy'!$A$43:$N$83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6" l="1"/>
  <c r="C18" i="6"/>
  <c r="D15" i="6"/>
  <c r="C15" i="6"/>
  <c r="D11" i="6"/>
  <c r="C11" i="6"/>
  <c r="D8" i="6"/>
  <c r="C8" i="6"/>
  <c r="D5" i="6"/>
  <c r="C5" i="6"/>
  <c r="D3" i="6"/>
  <c r="G102" i="5"/>
  <c r="H99" i="5"/>
  <c r="G99" i="5"/>
  <c r="C3" i="6"/>
  <c r="G103" i="5" l="1"/>
  <c r="E90" i="5"/>
  <c r="E54" i="5"/>
  <c r="E2" i="5"/>
</calcChain>
</file>

<file path=xl/sharedStrings.xml><?xml version="1.0" encoding="utf-8"?>
<sst xmlns="http://schemas.openxmlformats.org/spreadsheetml/2006/main" count="2294" uniqueCount="1041">
  <si>
    <t xml:space="preserve">umowa najmu </t>
  </si>
  <si>
    <t>wielkopolskie</t>
  </si>
  <si>
    <t>Poznań</t>
  </si>
  <si>
    <t>Poznań                                   ul. Wenedów 4</t>
  </si>
  <si>
    <t>umowa najmu</t>
  </si>
  <si>
    <t xml:space="preserve">lubelskie </t>
  </si>
  <si>
    <t>Lublin</t>
  </si>
  <si>
    <t>Lublin                                       ul. Lucyny Herc 28</t>
  </si>
  <si>
    <t xml:space="preserve">umowa dzierżawy </t>
  </si>
  <si>
    <t>pomorskie</t>
  </si>
  <si>
    <t>Gdańsk</t>
  </si>
  <si>
    <t>Gdańsk                                   ul. Koscierska 5</t>
  </si>
  <si>
    <t>nieodpłatne użytkowanie</t>
  </si>
  <si>
    <t xml:space="preserve">Puławy </t>
  </si>
  <si>
    <t>Puławy ul. Zegrzyńska 5</t>
  </si>
  <si>
    <t>dzierżawa</t>
  </si>
  <si>
    <t>małopolskie</t>
  </si>
  <si>
    <t>Sucha Beskidzka</t>
  </si>
  <si>
    <t>Zawoja</t>
  </si>
  <si>
    <t>zach-pomorskie</t>
  </si>
  <si>
    <t>Świnoujście</t>
  </si>
  <si>
    <t>dolnośląskie</t>
  </si>
  <si>
    <t>Szczytna</t>
  </si>
  <si>
    <t>świętokrzyskie</t>
  </si>
  <si>
    <t>Zagnańsk</t>
  </si>
  <si>
    <t>Szałas</t>
  </si>
  <si>
    <t>mazowieckie</t>
  </si>
  <si>
    <t>Radzymin</t>
  </si>
  <si>
    <t>podlaskie</t>
  </si>
  <si>
    <t>Rutka-Tartak</t>
  </si>
  <si>
    <t>Poszeszupie-Folwark</t>
  </si>
  <si>
    <t>Puńsk</t>
  </si>
  <si>
    <t>Poluńce</t>
  </si>
  <si>
    <t>lubelskie</t>
  </si>
  <si>
    <t>Trzeszczany</t>
  </si>
  <si>
    <t>Mołodiatycze</t>
  </si>
  <si>
    <t>łódzkie</t>
  </si>
  <si>
    <t>Witonia</t>
  </si>
  <si>
    <t>Michały</t>
  </si>
  <si>
    <t>Lubochnia</t>
  </si>
  <si>
    <t>Lubochenek</t>
  </si>
  <si>
    <t>Płoty</t>
  </si>
  <si>
    <t>Lisowo</t>
  </si>
  <si>
    <t>Wohyń</t>
  </si>
  <si>
    <t>Kuraszew</t>
  </si>
  <si>
    <t>Kraków</t>
  </si>
  <si>
    <t>Kraków ul. Zdrowa</t>
  </si>
  <si>
    <t>nieodpłatne udostępnienie</t>
  </si>
  <si>
    <t>Jeleniów</t>
  </si>
  <si>
    <t>Kluczewsko</t>
  </si>
  <si>
    <t>Januszewice</t>
  </si>
  <si>
    <t>umowa użyczenia</t>
  </si>
  <si>
    <t>Kampinos</t>
  </si>
  <si>
    <t>Granica</t>
  </si>
  <si>
    <t xml:space="preserve">nieodpłatne udostępnienie - protokół uzgodnień </t>
  </si>
  <si>
    <t>Duszniki-Zdrój</t>
  </si>
  <si>
    <t>Miastko</t>
  </si>
  <si>
    <t>Dolsko</t>
  </si>
  <si>
    <t>Kamienna Góra</t>
  </si>
  <si>
    <t>Dobromyśl</t>
  </si>
  <si>
    <t>Szypliszki</t>
  </si>
  <si>
    <t>Budzisko</t>
  </si>
  <si>
    <t>Brwinów</t>
  </si>
  <si>
    <t>Wąsewo</t>
  </si>
  <si>
    <t>Brudki Nowe</t>
  </si>
  <si>
    <t>Kórnik</t>
  </si>
  <si>
    <t>Borówiec</t>
  </si>
  <si>
    <t>tytuł</t>
  </si>
  <si>
    <t>województwo</t>
  </si>
  <si>
    <t>adres/miasto</t>
  </si>
  <si>
    <t>LP</t>
  </si>
  <si>
    <t>1.</t>
  </si>
  <si>
    <t>2.</t>
  </si>
  <si>
    <t>Autor, tytuł</t>
  </si>
  <si>
    <t>Agricola G.: De re metallicalibri XII quibusofficia…</t>
  </si>
  <si>
    <t>Antwortschreibenan den HerrnBergrath…</t>
  </si>
  <si>
    <t>Borch: Lythologiesicilienneouconnaisance de la nature des pierres de la Sicile…</t>
  </si>
  <si>
    <t>Buffon .: Historia naturalna , t. 1-3, 5-31</t>
  </si>
  <si>
    <t>Carosi J. P. von: ReisendurchverschiedenepolnischeProvinzen…</t>
  </si>
  <si>
    <t xml:space="preserve">Historie De L’academie Royale Des Sciences  </t>
  </si>
  <si>
    <t>Kluk K.: Rzeczy kopalnych osobliwie zdatnieyszych szukanie…, t. 1-2</t>
  </si>
  <si>
    <t>Meierotto J. H. L.: Gedankenueber die Entstehung…</t>
  </si>
  <si>
    <t>Renovantz H. M.: Mineralogisch-geographische und anderevermischteNachrichten…</t>
  </si>
  <si>
    <t>Schmidel C. C.: VorstellungeinigermerkwurdigenVeisternerungen…</t>
  </si>
  <si>
    <t>Schwenckfeld C. : Stirpium et fossiliumSilesiaecatalogus</t>
  </si>
  <si>
    <t>Thesaurus subterraneus, ducatusBrunsvigii, id est…</t>
  </si>
  <si>
    <t>L.p.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</si>
  <si>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</si>
  <si>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</si>
  <si>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</si>
  <si>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</si>
  <si>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</si>
  <si>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</si>
  <si>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</si>
  <si>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</si>
  <si>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</si>
  <si>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</si>
  <si>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Rok wydania</t>
  </si>
  <si>
    <t>1752-1768</t>
  </si>
  <si>
    <t>1792-1802</t>
  </si>
  <si>
    <t>Liczba wol.</t>
  </si>
  <si>
    <t>Wartość</t>
  </si>
  <si>
    <t xml:space="preserve">WYKAZ KSIĄŻEK UNIKATOWYCH PODLEGAJĄCYCH UBEZPIECZENIU </t>
  </si>
  <si>
    <t>Nazwa</t>
  </si>
  <si>
    <t>METEORTYT</t>
  </si>
  <si>
    <t>Hondryty H5</t>
  </si>
  <si>
    <t>Pułtusk</t>
  </si>
  <si>
    <t>Gao-Geunie</t>
  </si>
  <si>
    <t>Grzempy</t>
  </si>
  <si>
    <t>Chondryty L</t>
  </si>
  <si>
    <t>Mbale</t>
  </si>
  <si>
    <t>Bjurbole</t>
  </si>
  <si>
    <t>Sinawa</t>
  </si>
  <si>
    <t>Tjerebon</t>
  </si>
  <si>
    <t>Chondryty C</t>
  </si>
  <si>
    <t>Tazerzait</t>
  </si>
  <si>
    <t>Marlow</t>
  </si>
  <si>
    <t>Chondryt węglisty</t>
  </si>
  <si>
    <t>Murchison</t>
  </si>
  <si>
    <t>Meteoryty żelazne</t>
  </si>
  <si>
    <t>Gibeon</t>
  </si>
  <si>
    <t>Sichote-Alin</t>
  </si>
  <si>
    <t>Canzon Diablo</t>
  </si>
  <si>
    <t>Arispe</t>
  </si>
  <si>
    <t>Meteoryty żelazno-kamienne</t>
  </si>
  <si>
    <t>Łowicz</t>
  </si>
  <si>
    <t>Huckitta</t>
  </si>
  <si>
    <t>Brahin</t>
  </si>
  <si>
    <t>Meteoryty kamienne</t>
  </si>
  <si>
    <t>Eukryt-Millbillillie</t>
  </si>
  <si>
    <t>Pallasyt-Imilac</t>
  </si>
  <si>
    <t>Pallasyd-Brachin</t>
  </si>
  <si>
    <t>REKONSTRUKCJE</t>
  </si>
  <si>
    <t>Nosorożec włochaty</t>
  </si>
  <si>
    <t>Mamut</t>
  </si>
  <si>
    <t>Mamut na tle krajobrazu lodowcowego</t>
  </si>
  <si>
    <t>Niedźwiedź jaskiniowy</t>
  </si>
  <si>
    <t>MODELE</t>
  </si>
  <si>
    <t>Dilofozaura</t>
  </si>
  <si>
    <t>Pustyni</t>
  </si>
  <si>
    <t>Jaskini</t>
  </si>
  <si>
    <t>Rekonstrukcja wyglądu najstarszych czworonogów</t>
  </si>
  <si>
    <t>Odcisk łapy dewońskiego czworonoga</t>
  </si>
  <si>
    <t>Ścieżka czworonoga</t>
  </si>
  <si>
    <t>AMONIT</t>
  </si>
  <si>
    <t>Lewesiceras peramplum</t>
  </si>
  <si>
    <r>
      <t>Pachydesmoceras</t>
    </r>
    <r>
      <rPr>
        <sz val="10"/>
        <color rgb="FF000000"/>
        <rFont val="Times New Roman"/>
        <family val="1"/>
        <charset val="238"/>
      </rPr>
      <t xml:space="preserve"> cf. </t>
    </r>
    <r>
      <rPr>
        <i/>
        <sz val="10"/>
        <color rgb="FF000000"/>
        <rFont val="Times New Roman"/>
        <family val="1"/>
        <charset val="238"/>
      </rPr>
      <t>pachydiscoide</t>
    </r>
  </si>
  <si>
    <t>TROP</t>
  </si>
  <si>
    <t>Kayentapus sp.</t>
  </si>
  <si>
    <t>Megalozaurus sp.</t>
  </si>
  <si>
    <t>MINERAŁY W GABLOTACH</t>
  </si>
  <si>
    <t>Sfaleryt, kwarc, dolomit</t>
  </si>
  <si>
    <t>MINERAŁY NA  WYSTAWIE</t>
  </si>
  <si>
    <t>Malachit</t>
  </si>
  <si>
    <t>Apatyt, flogopit w kalcycie</t>
  </si>
  <si>
    <t>Chryzokola z malachitem</t>
  </si>
  <si>
    <t>Aragonit</t>
  </si>
  <si>
    <t>Markasyt na barycie</t>
  </si>
  <si>
    <t>Chryzokola</t>
  </si>
  <si>
    <t>Szmaragd</t>
  </si>
  <si>
    <t>Mikroklin, peryklin, kwarc</t>
  </si>
  <si>
    <t>Geoda ametystowa</t>
  </si>
  <si>
    <t xml:space="preserve">MODELE </t>
  </si>
  <si>
    <t>Kentrozaura „Zuzia”</t>
  </si>
  <si>
    <t>OKAZY W GABLOTACH</t>
  </si>
  <si>
    <t>Sigilaria - pień</t>
  </si>
  <si>
    <t>Syringodendron - pień</t>
  </si>
  <si>
    <t>Amonit  Pachydiscus</t>
  </si>
  <si>
    <t>Amonit - Pachydiscus</t>
  </si>
  <si>
    <t>Amonit - Phylloceras</t>
  </si>
  <si>
    <t>Nefryt</t>
  </si>
  <si>
    <t>Słup bazaltowy</t>
  </si>
  <si>
    <t>Kwarc - kryształ</t>
  </si>
  <si>
    <t>Stalaktyt duży</t>
  </si>
  <si>
    <t>Stalaktyt mały-2</t>
  </si>
  <si>
    <t>`Łupek miedzionośny</t>
  </si>
  <si>
    <t>Stalaktyt z siarką</t>
  </si>
  <si>
    <t>Szkielet Silezaura - rzeźba</t>
  </si>
  <si>
    <t>Łupek miedzionośny</t>
  </si>
  <si>
    <t>Siarka</t>
  </si>
  <si>
    <t>Numer inwentarzowy</t>
  </si>
  <si>
    <t>605.IV.24</t>
  </si>
  <si>
    <t>605.IV.9</t>
  </si>
  <si>
    <t>605.IV.11</t>
  </si>
  <si>
    <t>605.IV.19</t>
  </si>
  <si>
    <t>605.IV.3</t>
  </si>
  <si>
    <t>605.IV.26</t>
  </si>
  <si>
    <t>605.IV.27</t>
  </si>
  <si>
    <t>605.IV.22</t>
  </si>
  <si>
    <t>605.IV.18</t>
  </si>
  <si>
    <t>605.IV.23</t>
  </si>
  <si>
    <t>605.IV.25</t>
  </si>
  <si>
    <t>605.IV.5</t>
  </si>
  <si>
    <t>605.IV.2</t>
  </si>
  <si>
    <t>605.IV.17</t>
  </si>
  <si>
    <t>605.IV.12</t>
  </si>
  <si>
    <t>615.IV.1</t>
  </si>
  <si>
    <t>605.IV.21</t>
  </si>
  <si>
    <t>605.IV.13</t>
  </si>
  <si>
    <t>615.IV.1.</t>
  </si>
  <si>
    <t>1692.II.18</t>
  </si>
  <si>
    <t>1728.II.1</t>
  </si>
  <si>
    <t>1728.II.15</t>
  </si>
  <si>
    <t>1728.II.16</t>
  </si>
  <si>
    <t>217.II.1</t>
  </si>
  <si>
    <t>średni. ok. 1,7 m</t>
  </si>
  <si>
    <t>1560.II.22b</t>
  </si>
  <si>
    <t>1661.II.1</t>
  </si>
  <si>
    <t>626.IV.6</t>
  </si>
  <si>
    <t>626.IV.2</t>
  </si>
  <si>
    <t>626.IV.1</t>
  </si>
  <si>
    <t>626.IV.3</t>
  </si>
  <si>
    <t>626.IV.5</t>
  </si>
  <si>
    <t>626.IV.8</t>
  </si>
  <si>
    <t>626.IV.4</t>
  </si>
  <si>
    <t>626.IV.9</t>
  </si>
  <si>
    <t>626.IV.7</t>
  </si>
  <si>
    <t>626.IV.10</t>
  </si>
  <si>
    <t>1.III.2</t>
  </si>
  <si>
    <t>1.III.3</t>
  </si>
  <si>
    <t>1.III.8</t>
  </si>
  <si>
    <t>155.II.1</t>
  </si>
  <si>
    <t>36.II.3</t>
  </si>
  <si>
    <t>42.II.7</t>
  </si>
  <si>
    <t>574.IV.23</t>
  </si>
  <si>
    <t>9.I.21</t>
  </si>
  <si>
    <t>149.IV.1</t>
  </si>
  <si>
    <t>3.VI.4</t>
  </si>
  <si>
    <t>3.VI.3</t>
  </si>
  <si>
    <t>3.VI.6</t>
  </si>
  <si>
    <t>204.I.34</t>
  </si>
  <si>
    <t>205.I.17a</t>
  </si>
  <si>
    <t>1735.II.1</t>
  </si>
  <si>
    <t>b/n 52/7</t>
  </si>
  <si>
    <t>b/n</t>
  </si>
  <si>
    <t>402.IV.31</t>
  </si>
  <si>
    <t>Lokalizacja</t>
  </si>
  <si>
    <t>Budynek „C”</t>
  </si>
  <si>
    <t>Sala wystawowa</t>
  </si>
  <si>
    <t>podest</t>
  </si>
  <si>
    <t>(dziedziniec)</t>
  </si>
  <si>
    <t>Dziedziniec PIG</t>
  </si>
  <si>
    <t xml:space="preserve">WYKAZ EKSPONATÓW MUZEALNYCH PODLEGAJĄCYCH </t>
  </si>
  <si>
    <t>Lp.</t>
  </si>
  <si>
    <t>Miejscowość</t>
  </si>
  <si>
    <t>Ulica</t>
  </si>
  <si>
    <t>Rok budowy</t>
  </si>
  <si>
    <t>Pow.</t>
  </si>
  <si>
    <t>Przeznaczenie</t>
  </si>
  <si>
    <t>Wartość księgowa brutto</t>
  </si>
  <si>
    <t>Wartość odtworzenia</t>
  </si>
  <si>
    <t>uwagi</t>
  </si>
  <si>
    <t>Konstrukcja piwnic</t>
  </si>
  <si>
    <t>Konstrukcja ścian</t>
  </si>
  <si>
    <t>Strop</t>
  </si>
  <si>
    <t>Konstrukcja dachu</t>
  </si>
  <si>
    <t>Dach</t>
  </si>
  <si>
    <t>Zabezpieczenia p-poż</t>
  </si>
  <si>
    <t>Zabezpieczenia p-kradzeż.</t>
  </si>
  <si>
    <t>Puławy</t>
  </si>
  <si>
    <t>Żyrzyńska 5</t>
  </si>
  <si>
    <t>magazynowo socjalne</t>
  </si>
  <si>
    <t>1-10</t>
  </si>
  <si>
    <t>drewno</t>
  </si>
  <si>
    <t>papa</t>
  </si>
  <si>
    <t>gaśnice proszkowe-2, koce gaśnicze, łatwo dostępny dla straży</t>
  </si>
  <si>
    <t>ochrona całodobowa w lokalizacji firmy zewnętrznej</t>
  </si>
  <si>
    <t>Kielce</t>
  </si>
  <si>
    <t>Zgoda 21</t>
  </si>
  <si>
    <t>laboratoryjno - biurowy</t>
  </si>
  <si>
    <t>1-101</t>
  </si>
  <si>
    <t>modernizacja  na kwotę 2 460 402,46</t>
  </si>
  <si>
    <t>piaskowiec</t>
  </si>
  <si>
    <t>cegła dziurawka + siporeks</t>
  </si>
  <si>
    <t>żelbet</t>
  </si>
  <si>
    <t xml:space="preserve">hydranty wewnętrzne, alarm, czujki dymu, gaśnice proszkowe-14, gaśnice śniegowe-14, łatwo dostępny dla straży, </t>
  </si>
  <si>
    <t>alarm z sygnałem w lokalizacji, z powiadomieniem służb dozorujących, monitoring</t>
  </si>
  <si>
    <t>Wrocław</t>
  </si>
  <si>
    <t>Jaworowa 19</t>
  </si>
  <si>
    <t>biurowo techniczny</t>
  </si>
  <si>
    <t>1-102</t>
  </si>
  <si>
    <t>ceglano betonowe</t>
  </si>
  <si>
    <t>cegła ceramiczne pełna</t>
  </si>
  <si>
    <t>żelbetowy</t>
  </si>
  <si>
    <t>dachówka</t>
  </si>
  <si>
    <t>gaśnice piankowe-25, łatwo dostępny dla straży</t>
  </si>
  <si>
    <t xml:space="preserve">alarm z sygnałem w lokalizacji z powiadomieniem służb agencji ochrony, monitoring, </t>
  </si>
  <si>
    <t>gospodarczo - hotelowy</t>
  </si>
  <si>
    <t>1-103</t>
  </si>
  <si>
    <t>drewniano krokwiowy</t>
  </si>
  <si>
    <t>gaśnice proszkowe-3, łatwo dostępny dla straży</t>
  </si>
  <si>
    <t>monitoring</t>
  </si>
  <si>
    <t>UL. Akacjowa 16 / Jarzębinowa 2</t>
  </si>
  <si>
    <t>1980/1990</t>
  </si>
  <si>
    <t>Spółdzielcze prawo do lokalu garaże /  piwnica</t>
  </si>
  <si>
    <t>1-105</t>
  </si>
  <si>
    <t>cegła</t>
  </si>
  <si>
    <t>dachówka ceramiczna</t>
  </si>
  <si>
    <t>gaśnice legalizowane</t>
  </si>
  <si>
    <t>Sosnowiec</t>
  </si>
  <si>
    <t>Królowej Jadwigi 1</t>
  </si>
  <si>
    <t>biurowo - mieszkalny</t>
  </si>
  <si>
    <t>1-106</t>
  </si>
  <si>
    <t>modernizacja  na kwotę 2 201 748,40</t>
  </si>
  <si>
    <t>kamień</t>
  </si>
  <si>
    <t>cegła, pustaki</t>
  </si>
  <si>
    <t>nad piwnicą żelbet, pozostałe Ackermana</t>
  </si>
  <si>
    <t>beton</t>
  </si>
  <si>
    <r>
      <t>hydranty wewnętrzne, gaśnice proszkowe-24, skronlony CO</t>
    </r>
    <r>
      <rPr>
        <vertAlign val="superscript"/>
        <sz val="8"/>
        <rFont val="Calibri"/>
        <family val="2"/>
        <charset val="238"/>
      </rPr>
      <t>2</t>
    </r>
    <r>
      <rPr>
        <sz val="8"/>
        <rFont val="Calibri"/>
        <family val="2"/>
        <charset val="238"/>
      </rPr>
      <t>-2, łatwo dostępny dla straży</t>
    </r>
  </si>
  <si>
    <t>powiadomienie służb agencji ochrony, monitoring,</t>
  </si>
  <si>
    <t>hala technologiczna z garażami</t>
  </si>
  <si>
    <t>1-109</t>
  </si>
  <si>
    <t>cegła,stal +blacha trapezowa</t>
  </si>
  <si>
    <t>hala stal, garaże beton</t>
  </si>
  <si>
    <t>hala blacha, garaże papa</t>
  </si>
  <si>
    <t>gaśnica proszkowa-1, łatwo dostępny dla straży</t>
  </si>
  <si>
    <t>Skrzatów 1</t>
  </si>
  <si>
    <t>lata 20</t>
  </si>
  <si>
    <t>archiwum rdzeni</t>
  </si>
  <si>
    <t>1-110</t>
  </si>
  <si>
    <t>stalowa</t>
  </si>
  <si>
    <t>płyty faliste</t>
  </si>
  <si>
    <t>gaśnice proszkowe-2, jedna brama wjazdowa-trudny dostęp dla straży</t>
  </si>
  <si>
    <t>alarm z sygnałem w lokalizacji, z powiadomieniem słuźb dozorujących, , a powiadomieniem służb agencji ochrony, ochrona całodobowa własna, monitoring, inne-?</t>
  </si>
  <si>
    <t>1-111</t>
  </si>
  <si>
    <t>żelbetowo monolityczny</t>
  </si>
  <si>
    <t>żelbetowa</t>
  </si>
  <si>
    <t>hydranty wewnętrzne, czujki dymu, gaśnice proszkowe-15, jedna brama wjazdowa-trudny dostęp dla straży</t>
  </si>
  <si>
    <t>alarm z sygnałem w lokalizacji, z powiadomieniem służb dozorujących, z powoadomieniem służb agencji ochrony,  ochrona całodobowa w lokalizacji własna, monitoring,</t>
  </si>
  <si>
    <t>Marszowice</t>
  </si>
  <si>
    <t>1-112</t>
  </si>
  <si>
    <t>drewniana</t>
  </si>
  <si>
    <t>gaśnice proszkowe-2, łatwo dostępny dla straży</t>
  </si>
  <si>
    <t>1-113</t>
  </si>
  <si>
    <t>blacha falista</t>
  </si>
  <si>
    <t>blacha</t>
  </si>
  <si>
    <t xml:space="preserve">gaśnica proszkowa-1, jedna brama wjazdowa-trudny dostęp dla straży </t>
  </si>
  <si>
    <t>alarm w lokalizacji i z sygnałem z powiadomieniem służb dozorujących, z powiadomieniem służb agencji ochrony, ochrona całodobowa własna, monitoring,</t>
  </si>
  <si>
    <t>Kukały</t>
  </si>
  <si>
    <t>budynek stacji hydrogeologicznej</t>
  </si>
  <si>
    <t>1-114</t>
  </si>
  <si>
    <t>łatwo dostępny dla straży</t>
  </si>
  <si>
    <t>Warszawa</t>
  </si>
  <si>
    <t>Jagiellońska 76</t>
  </si>
  <si>
    <t>biurowy</t>
  </si>
  <si>
    <t>1-115</t>
  </si>
  <si>
    <t>beton komórkowy</t>
  </si>
  <si>
    <t>żelbet płyty korytkowe</t>
  </si>
  <si>
    <t>alarm, czujki dymu, łatwo dostępny dla straży</t>
  </si>
  <si>
    <t>alarm z sydnałem z powiadomieniem służb dozorujacych,</t>
  </si>
  <si>
    <t>1958/1959</t>
  </si>
  <si>
    <t>budynek warsztatowy-serwerownia</t>
  </si>
  <si>
    <t>1-116</t>
  </si>
  <si>
    <t>dostosowanie na potrzeby serwerowni           1 566113,93</t>
  </si>
  <si>
    <t>silikat, żelbet</t>
  </si>
  <si>
    <t>hydranty zewnętrzne na terenie posesji</t>
  </si>
  <si>
    <t>Szczecin</t>
  </si>
  <si>
    <t>ul. Wołogoska</t>
  </si>
  <si>
    <t xml:space="preserve">Garaż </t>
  </si>
  <si>
    <t>1-117</t>
  </si>
  <si>
    <t>dopisany</t>
  </si>
  <si>
    <t>Sarbicko</t>
  </si>
  <si>
    <t>laboratoryjno - techniczny</t>
  </si>
  <si>
    <t>1-119</t>
  </si>
  <si>
    <t>Kłobukowo</t>
  </si>
  <si>
    <t>1-120</t>
  </si>
  <si>
    <t>metal</t>
  </si>
  <si>
    <t>eternit</t>
  </si>
  <si>
    <t>Spore</t>
  </si>
  <si>
    <t>1-121</t>
  </si>
  <si>
    <t>blach\a</t>
  </si>
  <si>
    <t>Straduń</t>
  </si>
  <si>
    <t>1-122</t>
  </si>
  <si>
    <t>Czachurki</t>
  </si>
  <si>
    <t>1-123</t>
  </si>
  <si>
    <t>butumiczne</t>
  </si>
  <si>
    <t>Sepno</t>
  </si>
  <si>
    <t>1-124</t>
  </si>
  <si>
    <t>1-125</t>
  </si>
  <si>
    <t>1-126</t>
  </si>
  <si>
    <t xml:space="preserve">gaśnica proszkowa-1, łatwo dostępny dla straży, </t>
  </si>
  <si>
    <t>całodobowa ochrona w lokalizacji firmy zewnętrznej</t>
  </si>
  <si>
    <t>Sędów</t>
  </si>
  <si>
    <t>zaplecze techniczne</t>
  </si>
  <si>
    <t>1-127</t>
  </si>
  <si>
    <t>kontener</t>
  </si>
  <si>
    <t>drewno, metal</t>
  </si>
  <si>
    <t>ochrona całodobowa w lokalizacji własna, kraty</t>
  </si>
  <si>
    <t>Radostowo</t>
  </si>
  <si>
    <t>1-128</t>
  </si>
  <si>
    <t>blachodachówka</t>
  </si>
  <si>
    <t>Rydzewo</t>
  </si>
  <si>
    <t>1-129</t>
  </si>
  <si>
    <t>alarm, gaśnica proszkowa-1, łatwo dostępny dla straży</t>
  </si>
  <si>
    <t>inne-?</t>
  </si>
  <si>
    <t>Zebrzydów</t>
  </si>
  <si>
    <t>1-130</t>
  </si>
  <si>
    <t>ochrona całodobowa w lokalizacji własna, okiennice</t>
  </si>
  <si>
    <t>Przybiernów</t>
  </si>
  <si>
    <t>1-131</t>
  </si>
  <si>
    <t>typ brda</t>
  </si>
  <si>
    <t>okiennice</t>
  </si>
  <si>
    <t>Machowinko</t>
  </si>
  <si>
    <t>1-132</t>
  </si>
  <si>
    <t>Góralice</t>
  </si>
  <si>
    <t>1-133</t>
  </si>
  <si>
    <t>Łysaków</t>
  </si>
  <si>
    <t>1-134</t>
  </si>
  <si>
    <t>Rudnica</t>
  </si>
  <si>
    <t>1-135</t>
  </si>
  <si>
    <t>Rakowiecka 4</t>
  </si>
  <si>
    <t>wiata rowerowa</t>
  </si>
  <si>
    <t>1-136</t>
  </si>
  <si>
    <t>alumin. Poliwęgl.</t>
  </si>
  <si>
    <t>aluminium</t>
  </si>
  <si>
    <t>poliwęglan</t>
  </si>
  <si>
    <t>hydranty zewnętrzne na terenie posesji, łatwo dostępny dla straży</t>
  </si>
  <si>
    <t xml:space="preserve">alarm z sygnałem w lokalizacji  powidaomieniem służb agencji ochrony, monitoring, </t>
  </si>
  <si>
    <t>Halinów</t>
  </si>
  <si>
    <t>Okuniewska 1</t>
  </si>
  <si>
    <t>biblioteka oryginałów</t>
  </si>
  <si>
    <t>1-137</t>
  </si>
  <si>
    <t>gazobeton</t>
  </si>
  <si>
    <t>stal</t>
  </si>
  <si>
    <t>płyta warstwowa</t>
  </si>
  <si>
    <t>hydranty wewnętrzne, zewnętrzne, alarm, czujki dymu, monitoring, gaśnice proszkowe-3, łatwo dostępny dla straży</t>
  </si>
  <si>
    <t>alarm z sygnałem w lokalizacji, ochrona całodobowa w lokalizacji firmy zewnętrznej</t>
  </si>
  <si>
    <t xml:space="preserve">Kielce </t>
  </si>
  <si>
    <t xml:space="preserve">Nowy </t>
  </si>
  <si>
    <t>Preparatorium skamieniałości</t>
  </si>
  <si>
    <t>1-144</t>
  </si>
  <si>
    <t xml:space="preserve">Dziwie </t>
  </si>
  <si>
    <t>stac.monitoringu geodynamicznego / bunkier pomiarowy</t>
  </si>
  <si>
    <t>1-147</t>
  </si>
  <si>
    <t>ceramiczne pustak / beton</t>
  </si>
  <si>
    <t>drewniany / żelbet</t>
  </si>
  <si>
    <t>drewniany</t>
  </si>
  <si>
    <t>blacho-dachówka / papa + ziemia</t>
  </si>
  <si>
    <t>monitoring p-poż</t>
  </si>
  <si>
    <t>Hołowno</t>
  </si>
  <si>
    <t xml:space="preserve">stac.monitoringu geodynamicznego </t>
  </si>
  <si>
    <t>1-148</t>
  </si>
  <si>
    <t>bloczki betonowe/styropian</t>
  </si>
  <si>
    <t>dwuspadowy-żelbet</t>
  </si>
  <si>
    <t>monitoring całodobowy</t>
  </si>
  <si>
    <t>Podedwórze</t>
  </si>
  <si>
    <t>Hołowno 69a</t>
  </si>
  <si>
    <t>magazyn rdzeni</t>
  </si>
  <si>
    <t>1-15</t>
  </si>
  <si>
    <t>hydranty zewnętrzne na terenie posesji, gaśnice proszkowe-3, łatwo dostępny dla straży</t>
  </si>
  <si>
    <t>magaz. Mieszk.</t>
  </si>
  <si>
    <t>1-16</t>
  </si>
  <si>
    <t>hydranty zewnętrzne na terenie posesji, gaśnice proszkowe-5, łatwo dostępny dla straży</t>
  </si>
  <si>
    <t>1-17</t>
  </si>
  <si>
    <t>1-18</t>
  </si>
  <si>
    <t>hydranty zewnętrzne na terenie posesji, gaśnice proszkowe-4, łatwo dostępny dla straży</t>
  </si>
  <si>
    <t>1-19</t>
  </si>
  <si>
    <t>1-22</t>
  </si>
  <si>
    <t>cegła ceramiczna</t>
  </si>
  <si>
    <t>cegła caramiczna</t>
  </si>
  <si>
    <t>Leszcze</t>
  </si>
  <si>
    <t>bud. socjalno mieszkalny</t>
  </si>
  <si>
    <t>1-26</t>
  </si>
  <si>
    <t>Teriva i Kleina</t>
  </si>
  <si>
    <t xml:space="preserve">hydranty wewnętrzne, alarm, czujki dymu, gaśnice proszkowe-2, gaśnice piankowe-2, łatwo dostępny dla straży, </t>
  </si>
  <si>
    <t>alarm z sygnałem w lokalizacji z powiadomieniem służb agencji ochrony,ochrona całodobowa w lokalizacji własna</t>
  </si>
  <si>
    <t>laboratoryjny</t>
  </si>
  <si>
    <t>1-28: 1-29</t>
  </si>
  <si>
    <t>beton, żelbet</t>
  </si>
  <si>
    <t>żelbet+Ackermana</t>
  </si>
  <si>
    <t>powłoka modyfik.</t>
  </si>
  <si>
    <t>hydranty wewnętrzne, hydranty zewnętrzne na terenie posesji, alarm, czujki dymu</t>
  </si>
  <si>
    <t xml:space="preserve">alarm z sygnałem w lokalizacji z powiadomieniem służb dozorujących, ochrona całodobowa w lokalizacji firmy zewnętrznej, </t>
  </si>
  <si>
    <t>Piaseczno - Iwiczna</t>
  </si>
  <si>
    <t>Puławska 4</t>
  </si>
  <si>
    <t>1-3</t>
  </si>
  <si>
    <t>hydranty wewnętrzne, gaśnice proszkowe-19, łatwo dostępny dla straży</t>
  </si>
  <si>
    <t>alarm z sygnałem w lokalizacji z powiadomieniem służb agencji ochrony, monitoring</t>
  </si>
  <si>
    <t>biurowo-laboratoryjno-mieszkalny</t>
  </si>
  <si>
    <t>1-30</t>
  </si>
  <si>
    <t>modernizacja na kwotę 119540,66</t>
  </si>
  <si>
    <t>Kleina, cegła+stal</t>
  </si>
  <si>
    <t>drewniania</t>
  </si>
  <si>
    <t>blacha miedziana</t>
  </si>
  <si>
    <t xml:space="preserve">alarm, czujki dymu, </t>
  </si>
  <si>
    <t>alarm z sygnałem w lokalizacji z powiadomieniem służb dozorujących, ochrona całodobowa w lokalizacji firmy zewnętrznej</t>
  </si>
  <si>
    <t>muzeum, dydakty. Badawczy</t>
  </si>
  <si>
    <t>1-31</t>
  </si>
  <si>
    <t>blacha miedziowa</t>
  </si>
  <si>
    <t>alarm, czujki dymu</t>
  </si>
  <si>
    <t>alarm z sygnałem z powiadomieniem służb dozorujących, ochrona całodobowa w lokalizacji firmy zewnętrznej,</t>
  </si>
  <si>
    <t>1-35</t>
  </si>
  <si>
    <t>gaśnice proszkowe-7, gaśnica piankowa-1, koce gaśnicze, łatwo dostępny dla straży</t>
  </si>
  <si>
    <t>1-38</t>
  </si>
  <si>
    <t>cegła+kamień</t>
  </si>
  <si>
    <t xml:space="preserve">gaśnica proszkowa-1, gaśnica piankowa-1, łatwo dostępny dla straży, </t>
  </si>
  <si>
    <t>kotłownia</t>
  </si>
  <si>
    <t>1-39</t>
  </si>
  <si>
    <t>alarm, gaśnice proszkowe-2, gaśnice piankowe-2, łatwo dostępny dla straży,</t>
  </si>
  <si>
    <t>alarm z sygnałem w lokalizacji, w lokalizacji z powiadomieniem służb dozorujących, z powiadomieniem służb agencji ochrony</t>
  </si>
  <si>
    <t>1-4</t>
  </si>
  <si>
    <t xml:space="preserve">gaśnice proszkowe-2, gaśnice piankowe-3, łatwo dostępny dla straży, </t>
  </si>
  <si>
    <t>Rzeczyca Księża</t>
  </si>
  <si>
    <t>1-47</t>
  </si>
  <si>
    <t>1-48</t>
  </si>
  <si>
    <t>żelbet, cegła</t>
  </si>
  <si>
    <t xml:space="preserve">Hołowno 69a  </t>
  </si>
  <si>
    <t>1980, 1972</t>
  </si>
  <si>
    <t>1-53</t>
  </si>
  <si>
    <t>Michałów</t>
  </si>
  <si>
    <t>składowo magazynowy</t>
  </si>
  <si>
    <t>1-54</t>
  </si>
  <si>
    <t>kleina</t>
  </si>
  <si>
    <t>drewniano stalowa</t>
  </si>
  <si>
    <t>gaśnice proszkowe-5, łatwo dostępny dla straży</t>
  </si>
  <si>
    <t>1-55</t>
  </si>
  <si>
    <t>1-57</t>
  </si>
  <si>
    <t>pustak betonowy</t>
  </si>
  <si>
    <t>gaśnice proszkowe-3, gaśnice piankowe-2, koce gaśnicze, łatwo dostępny dla straży</t>
  </si>
  <si>
    <t>1-58</t>
  </si>
  <si>
    <t>cegła, kamień</t>
  </si>
  <si>
    <t>1-59</t>
  </si>
  <si>
    <t>gaśnica proszkowa-1, gaśnca piankowa-1, łatwo dostępny dla straży</t>
  </si>
  <si>
    <t>1-6</t>
  </si>
  <si>
    <t xml:space="preserve">gaśnice proszkowe-3, gaśnice piankowe-3, łatwo dostępny dla straży </t>
  </si>
  <si>
    <t>1-60</t>
  </si>
  <si>
    <t>1-61</t>
  </si>
  <si>
    <t>gaśnica proszkwa-1, łatwo dostępny dla straży</t>
  </si>
  <si>
    <t>1-62</t>
  </si>
  <si>
    <t>1-63</t>
  </si>
  <si>
    <t>1-64</t>
  </si>
  <si>
    <t>hydranty wewnętrzne, gaśnice proszkowe-7+1 agregat, gaśnica piankowa-agregat, łatwo dostępny dla straży</t>
  </si>
  <si>
    <t>całodobowa ochrona w lokalizacji własna, w lokalizacji firmy zewnętrznej</t>
  </si>
  <si>
    <t>Szurpiły</t>
  </si>
  <si>
    <t>1-66</t>
  </si>
  <si>
    <t>hydranty zewnętrzne na terenie posesji, gaśnice proszkowe-2, łatwo dostępny dla straży</t>
  </si>
  <si>
    <t>1-67</t>
  </si>
  <si>
    <t>1-69</t>
  </si>
  <si>
    <t>hydranty zewnetrzne ma terenie posesji, gaśnice proszkowe-2, łatwo dostępny dla straży</t>
  </si>
  <si>
    <t>1-70</t>
  </si>
  <si>
    <t>1-71</t>
  </si>
  <si>
    <t>hydranty zewnętrzne na terenie posesji,  gaśnice proszkowe-2, łatwo dostępny dla straży</t>
  </si>
  <si>
    <t>1-72</t>
  </si>
  <si>
    <t>socjalno - mieszkalny</t>
  </si>
  <si>
    <t>1-73</t>
  </si>
  <si>
    <t>drewno+ sylikat</t>
  </si>
  <si>
    <t>deski+pilsń</t>
  </si>
  <si>
    <t>blalcha</t>
  </si>
  <si>
    <t>1-74</t>
  </si>
  <si>
    <t>ujęcie wody</t>
  </si>
  <si>
    <t>1-75</t>
  </si>
  <si>
    <t>gęstożebrowy Fert</t>
  </si>
  <si>
    <t>krokwiowo płatowy</t>
  </si>
  <si>
    <t>dachówka bitumiczna</t>
  </si>
  <si>
    <t>1-76</t>
  </si>
  <si>
    <t>modernizacja budynku 86 726,58</t>
  </si>
  <si>
    <t>Olsztyn</t>
  </si>
  <si>
    <t>Kielniki - Przymiłowice</t>
  </si>
  <si>
    <t>socjalno - garażowe</t>
  </si>
  <si>
    <t>1-77</t>
  </si>
  <si>
    <t>alarm z sygnałem w lokalizacji z powiadomieniem służb dozorujących, z powiadomieniem służb agencji ochrony, ochrona całodobowa w lokalizacji firmy zewnętrznej</t>
  </si>
  <si>
    <t xml:space="preserve">Kielniki - Przymiłowice </t>
  </si>
  <si>
    <t>administr. Socjalny</t>
  </si>
  <si>
    <t>1-78</t>
  </si>
  <si>
    <t>alarm z sygnałe, w lokalizacji z powiadomieniem służb dozorujących, z powiadomieniem służb agencji ochrony, ochrona całodobowa w lokalizacji firmy zewnętrznej,</t>
  </si>
  <si>
    <t>administr. techniczny</t>
  </si>
  <si>
    <t>1-79</t>
  </si>
  <si>
    <t>hydranty zewnętrzne na terenie posesji, gaśnica proszkowa-1, łatwo dostępny dla straży</t>
  </si>
  <si>
    <t>hala magazynowa</t>
  </si>
  <si>
    <t>1-80</t>
  </si>
  <si>
    <t>hydranty zewnętrzne na terenie posesj, gaśnice proszkowe-2, łatwo dostępny dla straży</t>
  </si>
  <si>
    <t>1-81</t>
  </si>
  <si>
    <t>1-82</t>
  </si>
  <si>
    <t>Nałęczów</t>
  </si>
  <si>
    <t>1-83</t>
  </si>
  <si>
    <t>Kościerska 5</t>
  </si>
  <si>
    <t>1-84</t>
  </si>
  <si>
    <t>beton, pustak ceramiczny</t>
  </si>
  <si>
    <t>monolityczny filigran</t>
  </si>
  <si>
    <t>drewniono - ceglany</t>
  </si>
  <si>
    <t>dachówka, papa</t>
  </si>
  <si>
    <t>hydranty wewnętrzne, hydranty zewnętrzne, alarm, czujki dymu, łatwo dostępny dla straży, gaśnice proszkowe -7,</t>
  </si>
  <si>
    <t>alarm z sygnałem w lokalizacji, z powoadomieniem służb dozorujących, z powiadomieniem sużb agencji ochrony. Ochrona całodobowa w lokalizacji własna,monitoring</t>
  </si>
  <si>
    <t>Sidorówka</t>
  </si>
  <si>
    <t>Jeleniewo</t>
  </si>
  <si>
    <t>admin. Socj. Biur.labolator.</t>
  </si>
  <si>
    <t>1-85</t>
  </si>
  <si>
    <t>hydranty wewnętrzne, alarm, łatwo dostępny dla straży</t>
  </si>
  <si>
    <t>Czernica</t>
  </si>
  <si>
    <t>1-87</t>
  </si>
  <si>
    <t>Jagodowo</t>
  </si>
  <si>
    <t>1-88</t>
  </si>
  <si>
    <t>Białowieża</t>
  </si>
  <si>
    <t>1-89</t>
  </si>
  <si>
    <t>1-9</t>
  </si>
  <si>
    <t>gaśnice proszkowe-5, koce gaśnicze, łatwo dostępny dla straży</t>
  </si>
  <si>
    <t>Doba</t>
  </si>
  <si>
    <t>1-90</t>
  </si>
  <si>
    <t>ochrona całodobowa firmy zewnętrznej</t>
  </si>
  <si>
    <t>Połomia</t>
  </si>
  <si>
    <t>1-91</t>
  </si>
  <si>
    <t>Morusy</t>
  </si>
  <si>
    <t>1-92</t>
  </si>
  <si>
    <t>Szczcin</t>
  </si>
  <si>
    <t>Wieniawskiego 20</t>
  </si>
  <si>
    <t>administracyjno-biurowy</t>
  </si>
  <si>
    <t>1-94</t>
  </si>
  <si>
    <t>alarm, czujki dymu, gaśnice proszkowe-15, łatwo dostępny dla straży</t>
  </si>
  <si>
    <t>śmietnik</t>
  </si>
  <si>
    <t>1-95</t>
  </si>
  <si>
    <t>rygle stalowe</t>
  </si>
  <si>
    <t>belki stalowe</t>
  </si>
  <si>
    <t>do prób geolog.</t>
  </si>
  <si>
    <t>1-96</t>
  </si>
  <si>
    <t>słupy stalowe</t>
  </si>
  <si>
    <t>kątowniki stalowe</t>
  </si>
  <si>
    <t>hydranty zezwnętrzne na terenie posesji, łatwo dostępny dla straży</t>
  </si>
  <si>
    <t>ochrona całodobowa własna, monitoring,</t>
  </si>
  <si>
    <t>1-98</t>
  </si>
  <si>
    <t xml:space="preserve">gaśnice proszkowe-2, gaśnica piankowe-2, łatwo dostępny dla straży, </t>
  </si>
  <si>
    <t>1-99</t>
  </si>
  <si>
    <t>cegła dziurawka</t>
  </si>
  <si>
    <t xml:space="preserve">hydranty wewnętrzne, gaśnice proszkowe-6, gaśnice śniegowe-2, łatwo dostępny dla straży, </t>
  </si>
  <si>
    <t>Ochrona całodobowa firmy zewnętrznej, monitoring,</t>
  </si>
  <si>
    <t>budynki KB.</t>
  </si>
  <si>
    <t>budynki ODTW.</t>
  </si>
  <si>
    <t xml:space="preserve">łącznie: </t>
  </si>
  <si>
    <t>Rok polisowy/ produkt</t>
  </si>
  <si>
    <t>Mienie</t>
  </si>
  <si>
    <t>OC</t>
  </si>
  <si>
    <t>Sprzęt elektroniczny</t>
  </si>
  <si>
    <t>Liczba szkód</t>
  </si>
  <si>
    <t>Wypłaty szkodowe</t>
  </si>
  <si>
    <t>Rezerwy szkodowe</t>
  </si>
  <si>
    <t>SZKODOWOŚĆ MIENIA I OC na dn. 28.07.2020 r.</t>
  </si>
  <si>
    <t>Rok</t>
  </si>
  <si>
    <t>Wypłacone odszkodowania</t>
  </si>
  <si>
    <t>Ryzyko</t>
  </si>
  <si>
    <t>Liczba wypłat</t>
  </si>
  <si>
    <t xml:space="preserve"> Rezerwa</t>
  </si>
  <si>
    <t>Liczba rezerw</t>
  </si>
  <si>
    <t>AC</t>
  </si>
  <si>
    <t>NNW</t>
  </si>
  <si>
    <t>SZKODOWOŚĆ POJAZDOW  na dn. 06.08.2020 r.</t>
  </si>
  <si>
    <t>Nr rej.</t>
  </si>
  <si>
    <t>Oddział</t>
  </si>
  <si>
    <t>rodzaj poj.</t>
  </si>
  <si>
    <t>rok prod.</t>
  </si>
  <si>
    <t>Marka</t>
  </si>
  <si>
    <t>Model</t>
  </si>
  <si>
    <t>Poj.</t>
  </si>
  <si>
    <t>Nr nadwozia</t>
  </si>
  <si>
    <t>Ład.</t>
  </si>
  <si>
    <t>l. miejsc</t>
  </si>
  <si>
    <t>Aktualny przebieg (km)</t>
  </si>
  <si>
    <t>Uwagi (w tym wyposażenie dodatkowe)</t>
  </si>
  <si>
    <t>Zakres ubezpieczenia</t>
  </si>
  <si>
    <t>okres ubezpieczenia</t>
  </si>
  <si>
    <t>Proponowana suma ubezpieczenia 2020/21 (brutto)</t>
  </si>
  <si>
    <t>WE8491M</t>
  </si>
  <si>
    <t>osobowy</t>
  </si>
  <si>
    <t>NISSAN</t>
  </si>
  <si>
    <t>X -TRAIL T31 (2.0 DCI SE)</t>
  </si>
  <si>
    <t>JN1TCNT31U0018985</t>
  </si>
  <si>
    <t>-</t>
  </si>
  <si>
    <t>OC/AC/NNW</t>
  </si>
  <si>
    <t>2021-01-01 - 2021-12-31</t>
  </si>
  <si>
    <t>WE4240P</t>
  </si>
  <si>
    <t>Warszawa/Leszcze/</t>
  </si>
  <si>
    <t>CITROEN</t>
  </si>
  <si>
    <t>BERLINGO 1,6 HDI 110</t>
  </si>
  <si>
    <t>VF77J9HZC67616200</t>
  </si>
  <si>
    <t>WE4241P</t>
  </si>
  <si>
    <t>VF77J9HZC67617476</t>
  </si>
  <si>
    <t>WE208AH</t>
  </si>
  <si>
    <t>przyczepa lekka</t>
  </si>
  <si>
    <t>NIEWIADÓW</t>
  </si>
  <si>
    <t>B750</t>
  </si>
  <si>
    <t>SWNB7500080037220</t>
  </si>
  <si>
    <t>x</t>
  </si>
  <si>
    <t>nd</t>
  </si>
  <si>
    <t>OC/AC</t>
  </si>
  <si>
    <t>WE210AH</t>
  </si>
  <si>
    <t>B1400</t>
  </si>
  <si>
    <t>SWNB1400080007353</t>
  </si>
  <si>
    <t>WE211AH</t>
  </si>
  <si>
    <t>SWNB1400080007356</t>
  </si>
  <si>
    <t>WE015AJ</t>
  </si>
  <si>
    <t>BRENDEUP THULE</t>
  </si>
  <si>
    <t>1205S</t>
  </si>
  <si>
    <t>UH2000A429P287255</t>
  </si>
  <si>
    <t>WE016AJ</t>
  </si>
  <si>
    <t>UH2000A489P287244</t>
  </si>
  <si>
    <t>WE9350T</t>
  </si>
  <si>
    <t>X-TRAIL T31 (2.0 DCI SE)</t>
  </si>
  <si>
    <t>JN1TCNT31U0203434</t>
  </si>
  <si>
    <t>WE9455T</t>
  </si>
  <si>
    <t>VOLKSWAGEN</t>
  </si>
  <si>
    <t>CADDY COMBI 1.9 TDI</t>
  </si>
  <si>
    <t>WV2ZZZ2KZAX074699</t>
  </si>
  <si>
    <t>WE9456T</t>
  </si>
  <si>
    <t>WV2ZZZ2KZAX074746</t>
  </si>
  <si>
    <t>WE5783U</t>
  </si>
  <si>
    <t>ciężarowy</t>
  </si>
  <si>
    <t>TOYOTA</t>
  </si>
  <si>
    <t xml:space="preserve">HILUX 2,5 SR5 </t>
  </si>
  <si>
    <t>2494/88kW</t>
  </si>
  <si>
    <t>AHTFR29G407012920</t>
  </si>
  <si>
    <t>WE5782U</t>
  </si>
  <si>
    <t>AHTFR29G907012816</t>
  </si>
  <si>
    <t>WE5789U</t>
  </si>
  <si>
    <t>AHTFR29G207012821</t>
  </si>
  <si>
    <t>WE5790U</t>
  </si>
  <si>
    <t>AHTFR29G707012796</t>
  </si>
  <si>
    <t>WE5784U</t>
  </si>
  <si>
    <t>AHTFR29G207012897</t>
  </si>
  <si>
    <t>WE5780U</t>
  </si>
  <si>
    <t>HILUX 2,5DLX</t>
  </si>
  <si>
    <t>AHTDR22G105505435</t>
  </si>
  <si>
    <t>WE2326Y</t>
  </si>
  <si>
    <t>DACIA</t>
  </si>
  <si>
    <t>DUSTER SD</t>
  </si>
  <si>
    <t>UU1HSDACN45348303</t>
  </si>
  <si>
    <t>WE3908Y</t>
  </si>
  <si>
    <t>Dacia</t>
  </si>
  <si>
    <t>Duster Laureate 1.5 dCi 110 4x4</t>
  </si>
  <si>
    <t>UU1HSDACN45576819</t>
  </si>
  <si>
    <t>WE3855Y</t>
  </si>
  <si>
    <t>UU1HSDACN45576820</t>
  </si>
  <si>
    <t>WE4891Y</t>
  </si>
  <si>
    <t>Duster</t>
  </si>
  <si>
    <t>UU1HSDACN45576791</t>
  </si>
  <si>
    <t>WE4794Y</t>
  </si>
  <si>
    <t>Logan</t>
  </si>
  <si>
    <t>UU1KSDBL545552746</t>
  </si>
  <si>
    <t>WE9075Y</t>
  </si>
  <si>
    <t>Volkswagen</t>
  </si>
  <si>
    <t>Passat B7Lim. Highline 1.8 TSI 118kW 6-G</t>
  </si>
  <si>
    <t>1798/118kW</t>
  </si>
  <si>
    <t>WVWZZZ3CZBP335682</t>
  </si>
  <si>
    <t>WE9381Y</t>
  </si>
  <si>
    <t xml:space="preserve">Passat </t>
  </si>
  <si>
    <t>1390/90kW</t>
  </si>
  <si>
    <t>WVWZZZ3CZBP356202</t>
  </si>
  <si>
    <t>WE252EA</t>
  </si>
  <si>
    <t>specjalny - do prac wiertniczych</t>
  </si>
  <si>
    <t>Mercedes</t>
  </si>
  <si>
    <t>Unimog</t>
  </si>
  <si>
    <t>4249/130kW</t>
  </si>
  <si>
    <t>WDB4050501V229132</t>
  </si>
  <si>
    <t>Pojazd ma zamontowaną wiertnicę do wierceń otworów hydrogeologicznych, geologiczno-inżynierskich, rdzeniowych wraz z niezbędnym osprzętem.</t>
  </si>
  <si>
    <t>WE9348T</t>
  </si>
  <si>
    <t>NAVARA (2.5D DC LE)</t>
  </si>
  <si>
    <t>VSKCVND40U0353252</t>
  </si>
  <si>
    <t>WE290AL</t>
  </si>
  <si>
    <t>Remork</t>
  </si>
  <si>
    <t>R076</t>
  </si>
  <si>
    <t>SZ9R07502NDRE3009</t>
  </si>
  <si>
    <t>WE705EN</t>
  </si>
  <si>
    <t xml:space="preserve">Duster Laureate 1.5 dCi </t>
  </si>
  <si>
    <t>UU1HSDACN47678242</t>
  </si>
  <si>
    <t>WE299GF</t>
  </si>
  <si>
    <t>1461/81kW</t>
  </si>
  <si>
    <t>UU1HSDACN49526454</t>
  </si>
  <si>
    <t>WE298GF</t>
  </si>
  <si>
    <t>UU1HSDACN49402774</t>
  </si>
  <si>
    <t>WE7492C</t>
  </si>
  <si>
    <t>VITO 115 CDI</t>
  </si>
  <si>
    <t>2148/110kW</t>
  </si>
  <si>
    <t>WDF63960313119726</t>
  </si>
  <si>
    <t>WE438GY</t>
  </si>
  <si>
    <t>ISUZU</t>
  </si>
  <si>
    <t>D-MAX</t>
  </si>
  <si>
    <t>2499/120kW</t>
  </si>
  <si>
    <t>MPATFS86JET003327</t>
  </si>
  <si>
    <t>samochód + wiertnica pionowa samochodowa; producent: Staltechnika, model: WSG-160WH wraz z osprzętem, nr seryjny 004/2014</t>
  </si>
  <si>
    <t>WE575LJ</t>
  </si>
  <si>
    <t xml:space="preserve">Volkswagen </t>
  </si>
  <si>
    <t>Amarok Trendline</t>
  </si>
  <si>
    <t>1968/103kW</t>
  </si>
  <si>
    <t>WV1ZZZ2HZFA041479</t>
  </si>
  <si>
    <t>WE580LJ</t>
  </si>
  <si>
    <t>Caddy 4 Trendline</t>
  </si>
  <si>
    <t>1968/75kW</t>
  </si>
  <si>
    <t>WV2ZZZ2KZGX010176</t>
  </si>
  <si>
    <t>WE223AM</t>
  </si>
  <si>
    <t>przyczepa ciężarowa</t>
  </si>
  <si>
    <t>Gniotpol</t>
  </si>
  <si>
    <t>P2-035 Basic Line typ A</t>
  </si>
  <si>
    <t>SWLG25350F0000010</t>
  </si>
  <si>
    <t>WE199KU</t>
  </si>
  <si>
    <t>D-MAX 2,5 D Extended Cab L A</t>
  </si>
  <si>
    <t>MPATFS86JET009600</t>
  </si>
  <si>
    <t>WE908MA</t>
  </si>
  <si>
    <t>specjalny</t>
  </si>
  <si>
    <t>MAN</t>
  </si>
  <si>
    <t>TGM 13.290</t>
  </si>
  <si>
    <t>6871/213kW</t>
  </si>
  <si>
    <t>WMAN36ZZ9GY341431</t>
  </si>
  <si>
    <t>pojazd ma zamontowany żuraw marki Fassi typ F65Anr rej. 0609-1440, wyciągarkę runva oraz wykonaną zabudowę skrzyniową</t>
  </si>
  <si>
    <t>WB6811H</t>
  </si>
  <si>
    <t>QASHQAI</t>
  </si>
  <si>
    <t>1995/110kW</t>
  </si>
  <si>
    <t>SJNJDNJ10U7182031</t>
  </si>
  <si>
    <t>WE983MY</t>
  </si>
  <si>
    <t>CARAVELLE KOMBI TDI TRENDLINE
(Multivan, Transporter T6)</t>
  </si>
  <si>
    <t>1968/110kW</t>
  </si>
  <si>
    <t>WV2ZZZ7HZHH037338</t>
  </si>
  <si>
    <t>WE576LJ</t>
  </si>
  <si>
    <t>Warszawa/Lublin/</t>
  </si>
  <si>
    <t>WV2ZZZ2KZGX010014</t>
  </si>
  <si>
    <t>WE270RG</t>
  </si>
  <si>
    <t>JEEP</t>
  </si>
  <si>
    <t>RENEGADE TRAILHAWK 4x4 SPORT UTI</t>
  </si>
  <si>
    <t>1956/125kW</t>
  </si>
  <si>
    <t>1C4BU0000HPF99085</t>
  </si>
  <si>
    <t>WE271RG</t>
  </si>
  <si>
    <t>RENEGADE TRAILHAWK SPORT UTI</t>
  </si>
  <si>
    <t>1C4BU0000HPF96395</t>
  </si>
  <si>
    <t xml:space="preserve"> -</t>
  </si>
  <si>
    <t>WE272RG</t>
  </si>
  <si>
    <t>1C4BU0000HPF96500</t>
  </si>
  <si>
    <t>WE269RG</t>
  </si>
  <si>
    <t>Warszawa/Kraków/</t>
  </si>
  <si>
    <t>1C4BU0000HPF98370</t>
  </si>
  <si>
    <t>WE273RG</t>
  </si>
  <si>
    <t>1C4BU0000HPF96520</t>
  </si>
  <si>
    <t>WE248RH</t>
  </si>
  <si>
    <t>Toyota</t>
  </si>
  <si>
    <t xml:space="preserve"> Land Cruiser</t>
  </si>
  <si>
    <t>2755/130kW</t>
  </si>
  <si>
    <t>JTEBR3FJ80K018388</t>
  </si>
  <si>
    <t>WE4341P</t>
  </si>
  <si>
    <t>1560/80kW</t>
  </si>
  <si>
    <t>VF77J9HZC67615445</t>
  </si>
  <si>
    <t>WE6540X</t>
  </si>
  <si>
    <t>T31 D D01 X-TRAIL</t>
  </si>
  <si>
    <t>JN1TCNT31U0302414</t>
  </si>
  <si>
    <t>WE6547X</t>
  </si>
  <si>
    <t>SUZUKI</t>
  </si>
  <si>
    <t>JIMNY</t>
  </si>
  <si>
    <t>1328/62,5kW</t>
  </si>
  <si>
    <t>JSAFJB43V00455466</t>
  </si>
  <si>
    <t>WE704EN</t>
  </si>
  <si>
    <t>DUSTER</t>
  </si>
  <si>
    <t>UU1HSDACN47678093</t>
  </si>
  <si>
    <t>WE578LJ</t>
  </si>
  <si>
    <t>CADDY 4 TRENDLINE 2,0 TDI 75KW,</t>
  </si>
  <si>
    <t> WV2ZZZ2KZGX009994</t>
  </si>
  <si>
    <t>GDL858D</t>
  </si>
  <si>
    <t>przyczepka</t>
  </si>
  <si>
    <t>PRZYCZEPA LEKKA</t>
  </si>
  <si>
    <t>1026-111</t>
  </si>
  <si>
    <t>400</t>
  </si>
  <si>
    <t>WE4335P</t>
  </si>
  <si>
    <t>VF77J9HZC67616201</t>
  </si>
  <si>
    <t>WE4336P</t>
  </si>
  <si>
    <t>VF77J9HZC67617879</t>
  </si>
  <si>
    <t>WE206AH</t>
  </si>
  <si>
    <t>SWNB7500080037218</t>
  </si>
  <si>
    <t>WE5787U</t>
  </si>
  <si>
    <t xml:space="preserve"> Gdańsk</t>
  </si>
  <si>
    <t>AHTFR29G107012759</t>
  </si>
  <si>
    <t>WI6128G</t>
  </si>
  <si>
    <t>COROLLA 2.0 D4D</t>
  </si>
  <si>
    <t>JTNBD56E002000609</t>
  </si>
  <si>
    <t xml:space="preserve">    WE544NG</t>
  </si>
  <si>
    <t>NP300 NAVARA (2.5D DC LE)</t>
  </si>
  <si>
    <t>2298/120kW</t>
  </si>
  <si>
    <t>VSKCTND23U0026918</t>
  </si>
  <si>
    <t>WE278AM</t>
  </si>
  <si>
    <t>przyczepka podłodziowa</t>
  </si>
  <si>
    <t>SZ93P7045FOMR1003</t>
  </si>
  <si>
    <t>2600</t>
  </si>
  <si>
    <t>WE4339P</t>
  </si>
  <si>
    <t>VF77J9HZC67615169</t>
  </si>
  <si>
    <t>WE5781U</t>
  </si>
  <si>
    <t>AHTFR29G607012868</t>
  </si>
  <si>
    <t>WE9454T</t>
  </si>
  <si>
    <t>Caddy</t>
  </si>
  <si>
    <t>1896/77kW</t>
  </si>
  <si>
    <t>WV2ZZZ2KZAX074688</t>
  </si>
  <si>
    <t>WE703EN</t>
  </si>
  <si>
    <t xml:space="preserve">Duster </t>
  </si>
  <si>
    <t>UU1HSDACN47678236</t>
  </si>
  <si>
    <t>WE4338P</t>
  </si>
  <si>
    <t>VF77J9HZC67617477</t>
  </si>
  <si>
    <t>WE4413P</t>
  </si>
  <si>
    <t>X -TRAIL T31</t>
  </si>
  <si>
    <t>JN1TCNT31U0033030</t>
  </si>
  <si>
    <t>WE205AH</t>
  </si>
  <si>
    <t xml:space="preserve">NIEWIADÓW </t>
  </si>
  <si>
    <t>SWNB7500080037216</t>
  </si>
  <si>
    <t>WE5792U</t>
  </si>
  <si>
    <t xml:space="preserve"> AHTFR29G507012795</t>
  </si>
  <si>
    <t>WE9349T</t>
  </si>
  <si>
    <t>NAVARA (2.5D DC SE)</t>
  </si>
  <si>
    <t>2488/126kW</t>
  </si>
  <si>
    <t>VSKCVND40U0361302</t>
  </si>
  <si>
    <t>5</t>
  </si>
  <si>
    <t>WE2327Y</t>
  </si>
  <si>
    <t>UU1HSDACN45348305</t>
  </si>
  <si>
    <t>WE8494M</t>
  </si>
  <si>
    <t>PATHFINDER</t>
  </si>
  <si>
    <t>VSKJVWR51U0249319</t>
  </si>
  <si>
    <t>ZS8670G</t>
  </si>
  <si>
    <t>LAND ROVER</t>
  </si>
  <si>
    <t>LD DEFENDER 130 HCPU TRUCK</t>
  </si>
  <si>
    <t>2495/90kW</t>
  </si>
  <si>
    <t>SALLDKH586A722191</t>
  </si>
  <si>
    <t>zamontowano wyposażenie dodatkowe: wyciągarka SUPERWINCH o wartości 6 695,93 zł</t>
  </si>
  <si>
    <t>ZS6178A</t>
  </si>
  <si>
    <t>przyczepa</t>
  </si>
  <si>
    <t xml:space="preserve"> NEPTUN SORELPOL</t>
  </si>
  <si>
    <t>N6 - 220 M  - C11</t>
  </si>
  <si>
    <t>SXE7CBDPE7S000248</t>
  </si>
  <si>
    <t>WE4340P</t>
  </si>
  <si>
    <t>VF77J9HZC67614360</t>
  </si>
  <si>
    <t>WE209AH</t>
  </si>
  <si>
    <t>SWNB7500080037217</t>
  </si>
  <si>
    <t>WE5786U</t>
  </si>
  <si>
    <t>2949/88kW</t>
  </si>
  <si>
    <t>AHTFR29G307012892</t>
  </si>
  <si>
    <t>WE579LJ</t>
  </si>
  <si>
    <t>WV2ZZZ2KZGX010497</t>
  </si>
  <si>
    <t>TK0965P</t>
  </si>
  <si>
    <t>Przyczepa specjalna kempingowa</t>
  </si>
  <si>
    <t>126N</t>
  </si>
  <si>
    <t>SWN126N02N0011172</t>
  </si>
  <si>
    <t>100</t>
  </si>
  <si>
    <t>WE207AH</t>
  </si>
  <si>
    <t>SWNB7500080037221</t>
  </si>
  <si>
    <t>WE9453T</t>
  </si>
  <si>
    <t>WV2ZZZ2KZAX074703</t>
  </si>
  <si>
    <t>zamontowano wyposażenie dodatkowe: radio o wartości 220,00 zł</t>
  </si>
  <si>
    <t>WE398EJ</t>
  </si>
  <si>
    <t>Logan MCV Laureate BL2</t>
  </si>
  <si>
    <t>1461/65kW</t>
  </si>
  <si>
    <t>UU1KSDBL547720000</t>
  </si>
  <si>
    <t>WE577LJ</t>
  </si>
  <si>
    <t>WV2ZZZ2KZGX010434</t>
  </si>
  <si>
    <t>WE651AN</t>
  </si>
  <si>
    <t>przyczepa podłodziowa</t>
  </si>
  <si>
    <t>K.T.S. SUSKI</t>
  </si>
  <si>
    <t>21H1700WV</t>
  </si>
  <si>
    <t>SXJKTS400KR000079</t>
  </si>
  <si>
    <t>X</t>
  </si>
  <si>
    <t>WE823WV</t>
  </si>
  <si>
    <t>CADDY Trendline 2.0 I TDI EU6 SCR Bluemotion Technology  4motion</t>
  </si>
  <si>
    <t>1968, 90kW</t>
  </si>
  <si>
    <t>WV2ZZZ2KZKX132089</t>
  </si>
  <si>
    <t>OC/AC/ASS/NNW</t>
  </si>
  <si>
    <t>WE076WW</t>
  </si>
  <si>
    <t>WV2ZZZ2KZKX130278</t>
  </si>
  <si>
    <t>WE825WV</t>
  </si>
  <si>
    <t>WV2ZZZ2KZKX131600</t>
  </si>
  <si>
    <t>WE302WX</t>
  </si>
  <si>
    <t>Transporter 2.0 TDI EU6 SCR 4MOTION</t>
  </si>
  <si>
    <t>1968, 110 kW</t>
  </si>
  <si>
    <t>WV1ZZZ7HZKX027761</t>
  </si>
  <si>
    <t>WE1H271</t>
  </si>
  <si>
    <t>COMFORT BLUE DCI 115 4WD</t>
  </si>
  <si>
    <t>VF1HJD40165635935</t>
  </si>
  <si>
    <t>WE1H272</t>
  </si>
  <si>
    <t>PRESTIGE BLUE DCI 115 4WD</t>
  </si>
  <si>
    <t>VF1HJD40165635949</t>
  </si>
  <si>
    <t>WE1H274</t>
  </si>
  <si>
    <t>VF1HJD40X65635934</t>
  </si>
  <si>
    <t>WE1H275</t>
  </si>
  <si>
    <t>VF1HJD40965635939</t>
  </si>
  <si>
    <t>WE1H278</t>
  </si>
  <si>
    <t>VF1HJD40565635940</t>
  </si>
  <si>
    <t>WE1H279</t>
  </si>
  <si>
    <t>VF1HJD40365635922</t>
  </si>
  <si>
    <t>WE1H280</t>
  </si>
  <si>
    <t>VF1HJD40365634771</t>
  </si>
  <si>
    <t>WE1H281</t>
  </si>
  <si>
    <t>VF1HJD40X65833803</t>
  </si>
  <si>
    <t>WE1H273</t>
  </si>
  <si>
    <t>VF1HJD40265635135</t>
  </si>
  <si>
    <t>Dodatek nr 2 - lokalizacje najmowane i dzierżawione</t>
  </si>
  <si>
    <t>Hol Muzeum</t>
  </si>
  <si>
    <t>Złoto – skupienie na kwarcu</t>
  </si>
  <si>
    <t>Akantyt</t>
  </si>
  <si>
    <t>Azuryt</t>
  </si>
  <si>
    <t>Lapis lazulit, piryt</t>
  </si>
  <si>
    <t>Złoto rodzime - samorodek</t>
  </si>
  <si>
    <t>Srebro rodzime</t>
  </si>
  <si>
    <t>Bizmut rodzimy</t>
  </si>
  <si>
    <t>Cyna metaliczna</t>
  </si>
  <si>
    <t>Chrom – metaliczny</t>
  </si>
  <si>
    <t>Ołów metaliczny</t>
  </si>
  <si>
    <t>Cynkit</t>
  </si>
  <si>
    <t>Grinokit</t>
  </si>
  <si>
    <t>Miedź rodzima</t>
  </si>
  <si>
    <r>
      <t>Cyrkon</t>
    </r>
    <r>
      <rPr>
        <b/>
        <sz val="10"/>
        <color rgb="FF000000"/>
        <rFont val="Times New Roman"/>
        <family val="1"/>
        <charset val="238"/>
      </rPr>
      <t xml:space="preserve"> </t>
    </r>
    <r>
      <rPr>
        <sz val="10"/>
        <color rgb="FF000000"/>
        <rFont val="Times New Roman"/>
        <family val="1"/>
        <charset val="238"/>
      </rPr>
      <t>na skale</t>
    </r>
  </si>
  <si>
    <t>Baryt, markasyt</t>
  </si>
  <si>
    <t>Aurypigment krystaliczny</t>
  </si>
  <si>
    <t>Aurypigment masywny</t>
  </si>
  <si>
    <t>Celestyn, geoda</t>
  </si>
  <si>
    <t>Fluoryt (zmienne barwy)</t>
  </si>
  <si>
    <t>Kwarc z fantomami ametystów</t>
  </si>
  <si>
    <t>Piryt w marglu</t>
  </si>
  <si>
    <t>Turmalin (elbait), kwarc, skaleń i muskowit</t>
  </si>
  <si>
    <r>
      <t>Granaty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krystaliczne w skale</t>
    </r>
  </si>
  <si>
    <t xml:space="preserve">Krzemień pasiasty </t>
  </si>
  <si>
    <t>Obsydian</t>
  </si>
  <si>
    <t>Labradoryt</t>
  </si>
  <si>
    <t>214.I.1</t>
  </si>
  <si>
    <t>214.I.2</t>
  </si>
  <si>
    <t>214.I.3</t>
  </si>
  <si>
    <t>214.I.4</t>
  </si>
  <si>
    <t>216.I.1</t>
  </si>
  <si>
    <t>216.I.2</t>
  </si>
  <si>
    <t>216.I.3</t>
  </si>
  <si>
    <t>216.I.4</t>
  </si>
  <si>
    <t>216.I.5</t>
  </si>
  <si>
    <t>216.I.6</t>
  </si>
  <si>
    <t>216.I.7</t>
  </si>
  <si>
    <t>216.I.8</t>
  </si>
  <si>
    <t>216.I.9</t>
  </si>
  <si>
    <t>215.I.1</t>
  </si>
  <si>
    <t>215.I.2</t>
  </si>
  <si>
    <t>215.I.3</t>
  </si>
  <si>
    <t>215.I.4</t>
  </si>
  <si>
    <t>215.I.5</t>
  </si>
  <si>
    <t>215.I.6</t>
  </si>
  <si>
    <t>215.I.7</t>
  </si>
  <si>
    <t>215.I.8</t>
  </si>
  <si>
    <t>215.I.9</t>
  </si>
  <si>
    <t>215.I.10</t>
  </si>
  <si>
    <t>215.I.11</t>
  </si>
  <si>
    <t>215.I.12</t>
  </si>
  <si>
    <t>215.I.13</t>
  </si>
  <si>
    <t>217.I.1</t>
  </si>
  <si>
    <t>218.I.1</t>
  </si>
  <si>
    <t>218.I.2</t>
  </si>
  <si>
    <t>218.I.3</t>
  </si>
  <si>
    <t>Wystawa SMP</t>
  </si>
  <si>
    <t>I piętro muzeum</t>
  </si>
  <si>
    <t>Rezerwa 192 000 zł dotyczy szkody zalaniowej. W dniu 29 czerwca br. w Warszawie wystąpiły intensywne opady deszczu, podczas których doszło do zalania pomieszczeń budynków należących do PIG-PIB.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</si>
</sst>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8"/>
      <color indexed="8"/>
      <name val="Calibri"/>
      <family val="2"/>
      <charset val="238"/>
    </font>
    <font>
      <sz val="8"/>
      <name val="Calibri"/>
      <family val="2"/>
      <charset val="238"/>
    </font>
    <font>
      <sz val="8"/>
      <color indexed="36"/>
      <name val="Calibri"/>
      <family val="2"/>
      <charset val="238"/>
    </font>
    <font>
      <vertAlign val="superscript"/>
      <sz val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alibri"/>
      <family val="2"/>
      <scheme val="minor"/>
    </font>
    <font>
      <sz val="9"/>
      <color indexed="8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C6EFCE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4" borderId="0" applyNumberFormat="0" applyBorder="0" applyAlignment="0" applyProtection="0"/>
    <xf numFmtId="0" fontId="22" fillId="0" borderId="0"/>
    <xf numFmtId="0" fontId="23" fillId="0" borderId="0"/>
  </cellStyleXfs>
  <cellXfs count="129">
    <xf numFmtId="0" fontId="0" fillId="0" borderId="0" xfId="0"/>
    <xf numFmtId="0" fontId="0" fillId="0" borderId="1" xfId="0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 indent="3"/>
    </xf>
    <xf numFmtId="0" fontId="11" fillId="5" borderId="5" xfId="0" applyFont="1" applyFill="1" applyBorder="1" applyAlignment="1">
      <alignment horizontal="center" vertical="center" wrapText="1"/>
    </xf>
    <xf numFmtId="4" fontId="11" fillId="5" borderId="5" xfId="0" applyNumberFormat="1" applyFont="1" applyFill="1" applyBorder="1" applyAlignment="1">
      <alignment horizontal="center" vertical="center" wrapText="1"/>
    </xf>
    <xf numFmtId="164" fontId="11" fillId="5" borderId="5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49" fontId="12" fillId="0" borderId="1" xfId="0" applyNumberFormat="1" applyFont="1" applyFill="1" applyBorder="1" applyAlignment="1">
      <alignment horizontal="center" wrapText="1"/>
    </xf>
    <xf numFmtId="164" fontId="12" fillId="0" borderId="1" xfId="0" applyNumberFormat="1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right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right" wrapText="1"/>
    </xf>
    <xf numFmtId="0" fontId="12" fillId="0" borderId="0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164" fontId="13" fillId="0" borderId="1" xfId="0" applyNumberFormat="1" applyFont="1" applyBorder="1" applyAlignment="1">
      <alignment horizontal="center" wrapText="1"/>
    </xf>
    <xf numFmtId="164" fontId="1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164" fontId="12" fillId="0" borderId="0" xfId="0" applyNumberFormat="1" applyFont="1" applyFill="1" applyBorder="1" applyAlignment="1">
      <alignment horizontal="center" wrapText="1"/>
    </xf>
    <xf numFmtId="164" fontId="12" fillId="0" borderId="0" xfId="0" applyNumberFormat="1" applyFont="1" applyFill="1" applyBorder="1" applyAlignment="1">
      <alignment wrapText="1"/>
    </xf>
    <xf numFmtId="0" fontId="12" fillId="0" borderId="6" xfId="0" applyFont="1" applyFill="1" applyBorder="1" applyAlignment="1">
      <alignment wrapText="1"/>
    </xf>
    <xf numFmtId="164" fontId="12" fillId="0" borderId="6" xfId="0" applyNumberFormat="1" applyFont="1" applyFill="1" applyBorder="1" applyAlignment="1">
      <alignment horizontal="center" wrapText="1"/>
    </xf>
    <xf numFmtId="164" fontId="12" fillId="0" borderId="6" xfId="0" applyNumberFormat="1" applyFont="1" applyFill="1" applyBorder="1" applyAlignment="1">
      <alignment wrapText="1"/>
    </xf>
    <xf numFmtId="4" fontId="0" fillId="0" borderId="0" xfId="0" applyNumberFormat="1" applyFill="1"/>
    <xf numFmtId="4" fontId="16" fillId="0" borderId="0" xfId="0" applyNumberFormat="1" applyFont="1"/>
    <xf numFmtId="4" fontId="16" fillId="0" borderId="0" xfId="0" applyNumberFormat="1" applyFont="1" applyFill="1"/>
    <xf numFmtId="0" fontId="0" fillId="0" borderId="0" xfId="0" applyFill="1"/>
    <xf numFmtId="4" fontId="12" fillId="6" borderId="1" xfId="0" applyNumberFormat="1" applyFont="1" applyFill="1" applyBorder="1" applyAlignment="1">
      <alignment wrapText="1"/>
    </xf>
    <xf numFmtId="4" fontId="13" fillId="6" borderId="1" xfId="0" applyNumberFormat="1" applyFont="1" applyFill="1" applyBorder="1" applyAlignment="1">
      <alignment vertical="center" wrapText="1"/>
    </xf>
    <xf numFmtId="4" fontId="13" fillId="6" borderId="1" xfId="0" applyNumberFormat="1" applyFont="1" applyFill="1" applyBorder="1" applyAlignment="1">
      <alignment wrapText="1"/>
    </xf>
    <xf numFmtId="4" fontId="12" fillId="6" borderId="0" xfId="0" applyNumberFormat="1" applyFont="1" applyFill="1" applyBorder="1" applyAlignment="1">
      <alignment wrapText="1"/>
    </xf>
    <xf numFmtId="4" fontId="12" fillId="6" borderId="6" xfId="0" applyNumberFormat="1" applyFont="1" applyFill="1" applyBorder="1" applyAlignment="1">
      <alignment wrapText="1"/>
    </xf>
    <xf numFmtId="4" fontId="17" fillId="6" borderId="1" xfId="0" applyNumberFormat="1" applyFont="1" applyFill="1" applyBorder="1" applyAlignment="1">
      <alignment wrapText="1"/>
    </xf>
    <xf numFmtId="4" fontId="12" fillId="7" borderId="1" xfId="0" applyNumberFormat="1" applyFont="1" applyFill="1" applyBorder="1" applyAlignment="1">
      <alignment wrapText="1"/>
    </xf>
    <xf numFmtId="4" fontId="13" fillId="7" borderId="1" xfId="0" applyNumberFormat="1" applyFont="1" applyFill="1" applyBorder="1" applyAlignment="1">
      <alignment vertical="center" wrapText="1"/>
    </xf>
    <xf numFmtId="4" fontId="13" fillId="7" borderId="1" xfId="0" applyNumberFormat="1" applyFont="1" applyFill="1" applyBorder="1" applyAlignment="1">
      <alignment wrapText="1"/>
    </xf>
    <xf numFmtId="4" fontId="12" fillId="7" borderId="6" xfId="0" applyNumberFormat="1" applyFont="1" applyFill="1" applyBorder="1" applyAlignment="1">
      <alignment wrapText="1"/>
    </xf>
    <xf numFmtId="4" fontId="17" fillId="7" borderId="1" xfId="0" applyNumberFormat="1" applyFont="1" applyFill="1" applyBorder="1" applyAlignment="1">
      <alignment wrapText="1"/>
    </xf>
    <xf numFmtId="0" fontId="0" fillId="0" borderId="1" xfId="0" applyBorder="1"/>
    <xf numFmtId="4" fontId="0" fillId="0" borderId="1" xfId="0" applyNumberFormat="1" applyBorder="1"/>
    <xf numFmtId="0" fontId="0" fillId="7" borderId="1" xfId="0" applyFill="1" applyBorder="1"/>
    <xf numFmtId="4" fontId="0" fillId="7" borderId="1" xfId="0" applyNumberFormat="1" applyFill="1" applyBorder="1"/>
    <xf numFmtId="0" fontId="0" fillId="6" borderId="1" xfId="0" applyFill="1" applyBorder="1"/>
    <xf numFmtId="4" fontId="0" fillId="6" borderId="1" xfId="0" applyNumberFormat="1" applyFill="1" applyBorder="1"/>
    <xf numFmtId="0" fontId="0" fillId="8" borderId="10" xfId="0" applyFill="1" applyBorder="1" applyAlignment="1">
      <alignment horizontal="center" vertical="center" wrapText="1"/>
    </xf>
    <xf numFmtId="44" fontId="0" fillId="8" borderId="10" xfId="0" applyNumberFormat="1" applyFill="1" applyBorder="1" applyAlignment="1">
      <alignment horizontal="center" vertical="center" wrapText="1"/>
    </xf>
    <xf numFmtId="0" fontId="0" fillId="0" borderId="11" xfId="0" applyBorder="1"/>
    <xf numFmtId="44" fontId="0" fillId="0" borderId="11" xfId="0" applyNumberFormat="1" applyBorder="1"/>
    <xf numFmtId="0" fontId="0" fillId="0" borderId="0" xfId="0" applyBorder="1"/>
    <xf numFmtId="44" fontId="0" fillId="0" borderId="0" xfId="0" applyNumberFormat="1" applyBorder="1"/>
    <xf numFmtId="0" fontId="0" fillId="0" borderId="4" xfId="0" applyBorder="1"/>
    <xf numFmtId="44" fontId="0" fillId="0" borderId="4" xfId="0" applyNumberFormat="1" applyBorder="1"/>
    <xf numFmtId="0" fontId="0" fillId="9" borderId="1" xfId="0" applyFill="1" applyBorder="1"/>
    <xf numFmtId="0" fontId="0" fillId="9" borderId="1" xfId="0" applyFill="1" applyBorder="1" applyAlignment="1">
      <alignment horizontal="center"/>
    </xf>
    <xf numFmtId="44" fontId="0" fillId="9" borderId="1" xfId="0" applyNumberFormat="1" applyFill="1" applyBorder="1"/>
    <xf numFmtId="0" fontId="1" fillId="9" borderId="13" xfId="0" applyFont="1" applyFill="1" applyBorder="1"/>
    <xf numFmtId="0" fontId="1" fillId="9" borderId="13" xfId="0" applyFont="1" applyFill="1" applyBorder="1" applyAlignment="1">
      <alignment horizontal="center"/>
    </xf>
    <xf numFmtId="44" fontId="1" fillId="9" borderId="13" xfId="0" applyNumberFormat="1" applyFont="1" applyFill="1" applyBorder="1"/>
    <xf numFmtId="0" fontId="0" fillId="9" borderId="10" xfId="0" applyFill="1" applyBorder="1"/>
    <xf numFmtId="0" fontId="0" fillId="9" borderId="10" xfId="0" applyFill="1" applyBorder="1" applyAlignment="1">
      <alignment horizontal="center"/>
    </xf>
    <xf numFmtId="44" fontId="0" fillId="9" borderId="10" xfId="0" applyNumberFormat="1" applyFill="1" applyBorder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9" borderId="0" xfId="0" applyFont="1" applyFill="1" applyAlignment="1">
      <alignment horizontal="center" vertical="center" wrapText="1"/>
    </xf>
    <xf numFmtId="0" fontId="19" fillId="9" borderId="0" xfId="0" applyNumberFormat="1" applyFont="1" applyFill="1" applyAlignment="1">
      <alignment horizontal="center" vertical="center" wrapText="1"/>
    </xf>
    <xf numFmtId="0" fontId="20" fillId="9" borderId="0" xfId="0" applyFont="1" applyFill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9" borderId="1" xfId="0" applyNumberFormat="1" applyFont="1" applyFill="1" applyBorder="1" applyAlignment="1">
      <alignment horizontal="center" vertical="center" wrapText="1"/>
    </xf>
    <xf numFmtId="44" fontId="18" fillId="9" borderId="1" xfId="0" applyNumberFormat="1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1" xfId="1" applyFont="1" applyFill="1" applyBorder="1" applyAlignment="1">
      <alignment horizontal="center" vertical="center" wrapText="1"/>
    </xf>
    <xf numFmtId="0" fontId="19" fillId="9" borderId="1" xfId="0" applyNumberFormat="1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4" fontId="19" fillId="9" borderId="1" xfId="0" applyNumberFormat="1" applyFont="1" applyFill="1" applyBorder="1" applyAlignment="1">
      <alignment horizontal="center" vertical="center" wrapText="1"/>
    </xf>
    <xf numFmtId="164" fontId="20" fillId="9" borderId="1" xfId="0" applyNumberFormat="1" applyFont="1" applyFill="1" applyBorder="1" applyAlignment="1">
      <alignment horizontal="center" vertical="center" wrapText="1"/>
    </xf>
    <xf numFmtId="49" fontId="19" fillId="9" borderId="1" xfId="0" applyNumberFormat="1" applyFont="1" applyFill="1" applyBorder="1" applyAlignment="1">
      <alignment horizontal="center" vertical="center" wrapText="1"/>
    </xf>
    <xf numFmtId="1" fontId="19" fillId="9" borderId="1" xfId="0" applyNumberFormat="1" applyFont="1" applyFill="1" applyBorder="1" applyAlignment="1">
      <alignment horizontal="center" vertical="center" wrapText="1"/>
    </xf>
    <xf numFmtId="44" fontId="19" fillId="9" borderId="1" xfId="0" applyNumberFormat="1" applyFont="1" applyFill="1" applyBorder="1" applyAlignment="1">
      <alignment horizontal="center" vertical="center" wrapText="1"/>
    </xf>
    <xf numFmtId="0" fontId="19" fillId="9" borderId="1" xfId="1" applyNumberFormat="1" applyFont="1" applyFill="1" applyBorder="1" applyAlignment="1">
      <alignment horizontal="center" vertical="center" wrapText="1"/>
    </xf>
    <xf numFmtId="3" fontId="19" fillId="9" borderId="1" xfId="0" applyNumberFormat="1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19" fillId="9" borderId="1" xfId="2" applyFont="1" applyFill="1" applyBorder="1" applyAlignment="1">
      <alignment horizontal="center" vertical="center" wrapText="1"/>
    </xf>
    <xf numFmtId="0" fontId="20" fillId="9" borderId="1" xfId="0" applyNumberFormat="1" applyFont="1" applyFill="1" applyBorder="1" applyAlignment="1">
      <alignment horizontal="center" vertical="center" wrapText="1"/>
    </xf>
    <xf numFmtId="0" fontId="19" fillId="9" borderId="1" xfId="0" quotePrefix="1" applyFont="1" applyFill="1" applyBorder="1" applyAlignment="1">
      <alignment horizontal="center" vertical="center" wrapText="1"/>
    </xf>
    <xf numFmtId="0" fontId="19" fillId="9" borderId="1" xfId="2" applyNumberFormat="1" applyFont="1" applyFill="1" applyBorder="1" applyAlignment="1">
      <alignment horizontal="center" vertical="center" wrapText="1"/>
    </xf>
    <xf numFmtId="0" fontId="19" fillId="9" borderId="1" xfId="0" quotePrefix="1" applyNumberFormat="1" applyFont="1" applyFill="1" applyBorder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3" fontId="19" fillId="9" borderId="1" xfId="2" applyNumberFormat="1" applyFont="1" applyFill="1" applyBorder="1" applyAlignment="1">
      <alignment horizontal="center" vertical="center" wrapText="1"/>
    </xf>
    <xf numFmtId="164" fontId="19" fillId="9" borderId="1" xfId="0" applyNumberFormat="1" applyFont="1" applyFill="1" applyBorder="1" applyAlignment="1">
      <alignment horizontal="center" vertical="center" wrapText="1"/>
    </xf>
    <xf numFmtId="0" fontId="19" fillId="9" borderId="1" xfId="3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3" fontId="24" fillId="9" borderId="1" xfId="0" applyNumberFormat="1" applyFont="1" applyFill="1" applyBorder="1" applyAlignment="1">
      <alignment horizontal="center" vertical="center" wrapText="1"/>
    </xf>
    <xf numFmtId="49" fontId="19" fillId="9" borderId="1" xfId="2" applyNumberFormat="1" applyFont="1" applyFill="1" applyBorder="1" applyAlignment="1">
      <alignment horizontal="center" vertical="center" wrapText="1"/>
    </xf>
    <xf numFmtId="0" fontId="20" fillId="9" borderId="1" xfId="0" quotePrefix="1" applyFont="1" applyFill="1" applyBorder="1" applyAlignment="1">
      <alignment horizontal="center" vertical="center" wrapText="1"/>
    </xf>
    <xf numFmtId="0" fontId="20" fillId="9" borderId="0" xfId="0" applyNumberFormat="1" applyFont="1" applyFill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left" vertical="center" wrapText="1" indent="3"/>
    </xf>
    <xf numFmtId="0" fontId="7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3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18" fillId="9" borderId="12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</cellXfs>
  <cellStyles count="4">
    <cellStyle name="Dobry" xfId="1" builtinId="26"/>
    <cellStyle name="Normal" xfId="3"/>
    <cellStyle name="Normalny" xfId="0" builtinId="0"/>
    <cellStyle name="Normalny 2" xfId="2"/>
  </cellStyles>
  <dxfs count="7"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3"/>
  <sheetViews>
    <sheetView topLeftCell="A95" workbookViewId="0">
      <selection activeCell="I104" sqref="I104"/>
    </sheetView>
  </sheetViews>
  <sheetFormatPr defaultRowHeight="15" x14ac:dyDescent="0.25"/>
  <cols>
    <col min="1" max="1" width="7" bestFit="1" customWidth="1"/>
    <col min="2" max="2" width="14.42578125" customWidth="1"/>
    <col min="3" max="3" width="13.42578125" customWidth="1"/>
    <col min="4" max="4" width="13.5703125" bestFit="1" customWidth="1"/>
    <col min="5" max="5" width="8.85546875" bestFit="1" customWidth="1"/>
    <col min="6" max="6" width="13.7109375" bestFit="1" customWidth="1"/>
    <col min="7" max="7" width="13.42578125" bestFit="1" customWidth="1"/>
    <col min="8" max="8" width="13.42578125" style="44" customWidth="1"/>
    <col min="9" max="9" width="13.85546875" bestFit="1" customWidth="1"/>
    <col min="10" max="10" width="12.140625" customWidth="1"/>
    <col min="11" max="11" width="13.5703125" customWidth="1"/>
    <col min="12" max="12" width="13.5703125" bestFit="1" customWidth="1"/>
    <col min="14" max="14" width="13.5703125" bestFit="1" customWidth="1"/>
    <col min="16" max="16" width="28.140625" customWidth="1"/>
    <col min="17" max="17" width="43.42578125" customWidth="1"/>
  </cols>
  <sheetData>
    <row r="1" spans="1:17" ht="22.5" x14ac:dyDescent="0.25">
      <c r="A1" s="17" t="s">
        <v>243</v>
      </c>
      <c r="B1" s="17" t="s">
        <v>244</v>
      </c>
      <c r="C1" s="17" t="s">
        <v>245</v>
      </c>
      <c r="D1" s="17" t="s">
        <v>246</v>
      </c>
      <c r="E1" s="17" t="s">
        <v>247</v>
      </c>
      <c r="F1" s="17" t="s">
        <v>248</v>
      </c>
      <c r="G1" s="18" t="s">
        <v>249</v>
      </c>
      <c r="H1" s="18" t="s">
        <v>250</v>
      </c>
      <c r="I1" s="19" t="s">
        <v>180</v>
      </c>
      <c r="J1" s="19" t="s">
        <v>251</v>
      </c>
      <c r="K1" s="17" t="s">
        <v>252</v>
      </c>
      <c r="L1" s="17" t="s">
        <v>253</v>
      </c>
      <c r="M1" s="17" t="s">
        <v>254</v>
      </c>
      <c r="N1" s="17" t="s">
        <v>255</v>
      </c>
      <c r="O1" s="17" t="s">
        <v>256</v>
      </c>
      <c r="P1" s="17" t="s">
        <v>257</v>
      </c>
      <c r="Q1" s="17" t="s">
        <v>258</v>
      </c>
    </row>
    <row r="2" spans="1:17" ht="23.25" x14ac:dyDescent="0.25">
      <c r="A2" s="20">
        <v>56</v>
      </c>
      <c r="B2" s="20" t="s">
        <v>259</v>
      </c>
      <c r="C2" s="20" t="s">
        <v>260</v>
      </c>
      <c r="D2" s="20">
        <v>1953</v>
      </c>
      <c r="E2" s="20">
        <f>172+28</f>
        <v>200</v>
      </c>
      <c r="F2" s="20" t="s">
        <v>261</v>
      </c>
      <c r="G2" s="45">
        <v>15293.31</v>
      </c>
      <c r="H2" s="51"/>
      <c r="I2" s="21" t="s">
        <v>262</v>
      </c>
      <c r="J2" s="22"/>
      <c r="K2" s="20"/>
      <c r="L2" s="20" t="s">
        <v>263</v>
      </c>
      <c r="M2" s="20" t="s">
        <v>263</v>
      </c>
      <c r="N2" s="20" t="s">
        <v>263</v>
      </c>
      <c r="O2" s="20" t="s">
        <v>264</v>
      </c>
      <c r="P2" s="20" t="s">
        <v>265</v>
      </c>
      <c r="Q2" s="20" t="s">
        <v>266</v>
      </c>
    </row>
    <row r="3" spans="1:17" ht="45.75" x14ac:dyDescent="0.25">
      <c r="A3" s="20">
        <v>12</v>
      </c>
      <c r="B3" s="20" t="s">
        <v>267</v>
      </c>
      <c r="C3" s="20" t="s">
        <v>268</v>
      </c>
      <c r="D3" s="20">
        <v>1961</v>
      </c>
      <c r="E3" s="20">
        <v>2166.3000000000002</v>
      </c>
      <c r="F3" s="20" t="s">
        <v>269</v>
      </c>
      <c r="G3" s="45"/>
      <c r="H3" s="51">
        <v>12884199.23</v>
      </c>
      <c r="I3" s="23" t="s">
        <v>270</v>
      </c>
      <c r="J3" s="22" t="s">
        <v>271</v>
      </c>
      <c r="K3" s="20" t="s">
        <v>272</v>
      </c>
      <c r="L3" s="20" t="s">
        <v>273</v>
      </c>
      <c r="M3" s="20" t="s">
        <v>274</v>
      </c>
      <c r="N3" s="20" t="s">
        <v>274</v>
      </c>
      <c r="O3" s="20" t="s">
        <v>264</v>
      </c>
      <c r="P3" s="20" t="s">
        <v>275</v>
      </c>
      <c r="Q3" s="20" t="s">
        <v>276</v>
      </c>
    </row>
    <row r="4" spans="1:17" ht="23.25" x14ac:dyDescent="0.25">
      <c r="A4" s="20">
        <v>93</v>
      </c>
      <c r="B4" s="20" t="s">
        <v>277</v>
      </c>
      <c r="C4" s="20" t="s">
        <v>278</v>
      </c>
      <c r="D4" s="20">
        <v>1920</v>
      </c>
      <c r="E4" s="20">
        <v>1810.7</v>
      </c>
      <c r="F4" s="20" t="s">
        <v>279</v>
      </c>
      <c r="G4" s="45"/>
      <c r="H4" s="51">
        <v>10769246.890000001</v>
      </c>
      <c r="I4" s="23" t="s">
        <v>280</v>
      </c>
      <c r="J4" s="22"/>
      <c r="K4" s="20" t="s">
        <v>281</v>
      </c>
      <c r="L4" s="20" t="s">
        <v>282</v>
      </c>
      <c r="M4" s="20" t="s">
        <v>283</v>
      </c>
      <c r="N4" s="20" t="s">
        <v>263</v>
      </c>
      <c r="O4" s="20" t="s">
        <v>284</v>
      </c>
      <c r="P4" s="20" t="s">
        <v>285</v>
      </c>
      <c r="Q4" s="20" t="s">
        <v>286</v>
      </c>
    </row>
    <row r="5" spans="1:17" ht="23.25" x14ac:dyDescent="0.25">
      <c r="A5" s="20">
        <v>94</v>
      </c>
      <c r="B5" s="20" t="s">
        <v>277</v>
      </c>
      <c r="C5" s="20" t="s">
        <v>278</v>
      </c>
      <c r="D5" s="20">
        <v>1945</v>
      </c>
      <c r="E5" s="20">
        <v>184</v>
      </c>
      <c r="F5" s="20" t="s">
        <v>287</v>
      </c>
      <c r="G5" s="45">
        <v>222020.13</v>
      </c>
      <c r="H5" s="51"/>
      <c r="I5" s="23" t="s">
        <v>288</v>
      </c>
      <c r="J5" s="22"/>
      <c r="K5" s="20"/>
      <c r="L5" s="20" t="s">
        <v>282</v>
      </c>
      <c r="M5" s="20" t="s">
        <v>283</v>
      </c>
      <c r="N5" s="20" t="s">
        <v>289</v>
      </c>
      <c r="O5" s="20" t="s">
        <v>264</v>
      </c>
      <c r="P5" s="20" t="s">
        <v>290</v>
      </c>
      <c r="Q5" s="20" t="s">
        <v>291</v>
      </c>
    </row>
    <row r="6" spans="1:17" ht="34.5" x14ac:dyDescent="0.25">
      <c r="A6" s="24">
        <v>100</v>
      </c>
      <c r="B6" s="24" t="s">
        <v>277</v>
      </c>
      <c r="C6" s="24" t="s">
        <v>292</v>
      </c>
      <c r="D6" s="25" t="s">
        <v>293</v>
      </c>
      <c r="E6" s="24">
        <v>22.4</v>
      </c>
      <c r="F6" s="24" t="s">
        <v>294</v>
      </c>
      <c r="G6" s="46">
        <v>30010.5</v>
      </c>
      <c r="H6" s="52"/>
      <c r="I6" s="26" t="s">
        <v>295</v>
      </c>
      <c r="J6" s="27"/>
      <c r="K6" s="20" t="s">
        <v>296</v>
      </c>
      <c r="L6" s="20" t="s">
        <v>296</v>
      </c>
      <c r="M6" s="20" t="s">
        <v>283</v>
      </c>
      <c r="N6" s="20" t="s">
        <v>263</v>
      </c>
      <c r="O6" s="20" t="s">
        <v>297</v>
      </c>
      <c r="P6" s="20" t="s">
        <v>298</v>
      </c>
      <c r="Q6" s="20"/>
    </row>
    <row r="7" spans="1:17" ht="45.75" x14ac:dyDescent="0.25">
      <c r="A7" s="20">
        <v>69</v>
      </c>
      <c r="B7" s="20" t="s">
        <v>299</v>
      </c>
      <c r="C7" s="20" t="s">
        <v>300</v>
      </c>
      <c r="D7" s="20">
        <v>1961</v>
      </c>
      <c r="E7" s="20">
        <v>4492.53</v>
      </c>
      <c r="F7" s="20" t="s">
        <v>301</v>
      </c>
      <c r="G7" s="45">
        <v>3892321.75</v>
      </c>
      <c r="H7" s="51"/>
      <c r="I7" s="23" t="s">
        <v>302</v>
      </c>
      <c r="J7" s="22" t="s">
        <v>303</v>
      </c>
      <c r="K7" s="20" t="s">
        <v>304</v>
      </c>
      <c r="L7" s="20" t="s">
        <v>305</v>
      </c>
      <c r="M7" s="20" t="s">
        <v>306</v>
      </c>
      <c r="N7" s="20" t="s">
        <v>307</v>
      </c>
      <c r="O7" s="20" t="s">
        <v>264</v>
      </c>
      <c r="P7" s="20" t="s">
        <v>308</v>
      </c>
      <c r="Q7" s="20" t="s">
        <v>309</v>
      </c>
    </row>
    <row r="8" spans="1:17" ht="34.5" x14ac:dyDescent="0.25">
      <c r="A8" s="20">
        <v>68</v>
      </c>
      <c r="B8" s="20" t="s">
        <v>299</v>
      </c>
      <c r="C8" s="20" t="s">
        <v>300</v>
      </c>
      <c r="D8" s="20">
        <v>1984</v>
      </c>
      <c r="E8" s="20">
        <v>532.9</v>
      </c>
      <c r="F8" s="20" t="s">
        <v>310</v>
      </c>
      <c r="G8" s="45">
        <v>202233.59</v>
      </c>
      <c r="H8" s="51"/>
      <c r="I8" s="23" t="s">
        <v>311</v>
      </c>
      <c r="J8" s="22"/>
      <c r="K8" s="20"/>
      <c r="L8" s="20" t="s">
        <v>312</v>
      </c>
      <c r="M8" s="20" t="s">
        <v>313</v>
      </c>
      <c r="N8" s="20" t="s">
        <v>313</v>
      </c>
      <c r="O8" s="20" t="s">
        <v>314</v>
      </c>
      <c r="P8" s="20" t="s">
        <v>315</v>
      </c>
      <c r="Q8" s="20" t="s">
        <v>291</v>
      </c>
    </row>
    <row r="9" spans="1:17" ht="34.5" x14ac:dyDescent="0.25">
      <c r="A9" s="20">
        <v>17</v>
      </c>
      <c r="B9" s="20" t="s">
        <v>45</v>
      </c>
      <c r="C9" s="20" t="s">
        <v>316</v>
      </c>
      <c r="D9" s="20" t="s">
        <v>317</v>
      </c>
      <c r="E9" s="20">
        <v>439</v>
      </c>
      <c r="F9" s="20" t="s">
        <v>318</v>
      </c>
      <c r="G9" s="45">
        <v>20366.3</v>
      </c>
      <c r="H9" s="51"/>
      <c r="I9" s="23" t="s">
        <v>319</v>
      </c>
      <c r="J9" s="22"/>
      <c r="K9" s="20"/>
      <c r="L9" s="20" t="s">
        <v>296</v>
      </c>
      <c r="M9" s="20"/>
      <c r="N9" s="20" t="s">
        <v>320</v>
      </c>
      <c r="O9" s="20" t="s">
        <v>321</v>
      </c>
      <c r="P9" s="20" t="s">
        <v>322</v>
      </c>
      <c r="Q9" s="20" t="s">
        <v>323</v>
      </c>
    </row>
    <row r="10" spans="1:17" ht="34.5" x14ac:dyDescent="0.25">
      <c r="A10" s="20">
        <v>16</v>
      </c>
      <c r="B10" s="20" t="s">
        <v>45</v>
      </c>
      <c r="C10" s="20" t="s">
        <v>316</v>
      </c>
      <c r="D10" s="28" t="s">
        <v>317</v>
      </c>
      <c r="E10" s="20">
        <v>2295.37</v>
      </c>
      <c r="F10" s="20"/>
      <c r="G10" s="45"/>
      <c r="H10" s="51">
        <v>13651850.800000001</v>
      </c>
      <c r="I10" s="23" t="s">
        <v>324</v>
      </c>
      <c r="J10" s="22"/>
      <c r="K10" s="20" t="s">
        <v>296</v>
      </c>
      <c r="L10" s="20" t="s">
        <v>296</v>
      </c>
      <c r="M10" s="20" t="s">
        <v>325</v>
      </c>
      <c r="N10" s="20" t="s">
        <v>326</v>
      </c>
      <c r="O10" s="20" t="s">
        <v>264</v>
      </c>
      <c r="P10" s="20" t="s">
        <v>327</v>
      </c>
      <c r="Q10" s="20" t="s">
        <v>328</v>
      </c>
    </row>
    <row r="11" spans="1:17" ht="23.25" x14ac:dyDescent="0.25">
      <c r="A11" s="20">
        <v>32</v>
      </c>
      <c r="B11" s="20" t="s">
        <v>329</v>
      </c>
      <c r="C11" s="20"/>
      <c r="D11" s="20">
        <v>1993</v>
      </c>
      <c r="E11" s="20">
        <v>238</v>
      </c>
      <c r="F11" s="20" t="s">
        <v>318</v>
      </c>
      <c r="G11" s="45">
        <v>5448.35</v>
      </c>
      <c r="H11" s="51"/>
      <c r="I11" s="23" t="s">
        <v>330</v>
      </c>
      <c r="J11" s="22"/>
      <c r="K11" s="20"/>
      <c r="L11" s="20" t="s">
        <v>305</v>
      </c>
      <c r="M11" s="29"/>
      <c r="N11" s="20" t="s">
        <v>331</v>
      </c>
      <c r="O11" s="20" t="s">
        <v>321</v>
      </c>
      <c r="P11" s="20" t="s">
        <v>332</v>
      </c>
      <c r="Q11" s="20"/>
    </row>
    <row r="12" spans="1:17" ht="34.5" x14ac:dyDescent="0.25">
      <c r="A12" s="20">
        <v>18</v>
      </c>
      <c r="B12" s="20" t="s">
        <v>45</v>
      </c>
      <c r="C12" s="20" t="s">
        <v>316</v>
      </c>
      <c r="D12" s="20">
        <v>1981</v>
      </c>
      <c r="E12" s="20">
        <v>30</v>
      </c>
      <c r="F12" s="20"/>
      <c r="G12" s="45">
        <v>4660.43</v>
      </c>
      <c r="H12" s="51"/>
      <c r="I12" s="23" t="s">
        <v>333</v>
      </c>
      <c r="J12" s="22"/>
      <c r="K12" s="20"/>
      <c r="L12" s="20" t="s">
        <v>334</v>
      </c>
      <c r="M12" s="20"/>
      <c r="N12" s="20" t="s">
        <v>335</v>
      </c>
      <c r="O12" s="20" t="s">
        <v>334</v>
      </c>
      <c r="P12" s="20" t="s">
        <v>336</v>
      </c>
      <c r="Q12" s="20" t="s">
        <v>337</v>
      </c>
    </row>
    <row r="13" spans="1:17" ht="23.25" x14ac:dyDescent="0.25">
      <c r="A13" s="20">
        <v>97</v>
      </c>
      <c r="B13" s="20" t="s">
        <v>338</v>
      </c>
      <c r="C13" s="20"/>
      <c r="D13" s="20"/>
      <c r="E13" s="20"/>
      <c r="F13" s="20" t="s">
        <v>339</v>
      </c>
      <c r="G13" s="45">
        <v>21260.5</v>
      </c>
      <c r="H13" s="51"/>
      <c r="I13" s="23" t="s">
        <v>340</v>
      </c>
      <c r="J13" s="22"/>
      <c r="K13" s="20"/>
      <c r="L13" s="20" t="s">
        <v>282</v>
      </c>
      <c r="M13" s="20" t="s">
        <v>283</v>
      </c>
      <c r="N13" s="20" t="s">
        <v>283</v>
      </c>
      <c r="O13" s="20" t="s">
        <v>264</v>
      </c>
      <c r="P13" s="20" t="s">
        <v>341</v>
      </c>
      <c r="Q13" s="20"/>
    </row>
    <row r="14" spans="1:17" ht="23.25" x14ac:dyDescent="0.25">
      <c r="A14" s="20">
        <v>83</v>
      </c>
      <c r="B14" s="20" t="s">
        <v>342</v>
      </c>
      <c r="C14" s="20" t="s">
        <v>343</v>
      </c>
      <c r="D14" s="20">
        <v>1961</v>
      </c>
      <c r="E14" s="20">
        <v>2573.85</v>
      </c>
      <c r="F14" s="20" t="s">
        <v>344</v>
      </c>
      <c r="G14" s="45">
        <v>6761873.0999999996</v>
      </c>
      <c r="H14" s="51"/>
      <c r="I14" s="23" t="s">
        <v>345</v>
      </c>
      <c r="J14" s="22"/>
      <c r="K14" s="20" t="s">
        <v>274</v>
      </c>
      <c r="L14" s="20" t="s">
        <v>346</v>
      </c>
      <c r="M14" s="20" t="s">
        <v>283</v>
      </c>
      <c r="N14" s="20" t="s">
        <v>347</v>
      </c>
      <c r="O14" s="20" t="s">
        <v>264</v>
      </c>
      <c r="P14" s="20" t="s">
        <v>348</v>
      </c>
      <c r="Q14" s="20" t="s">
        <v>349</v>
      </c>
    </row>
    <row r="15" spans="1:17" ht="45.75" x14ac:dyDescent="0.25">
      <c r="A15" s="20">
        <v>88</v>
      </c>
      <c r="B15" s="20" t="s">
        <v>342</v>
      </c>
      <c r="C15" s="20" t="s">
        <v>343</v>
      </c>
      <c r="D15" s="28" t="s">
        <v>350</v>
      </c>
      <c r="E15" s="20">
        <v>1246.6199999999999</v>
      </c>
      <c r="F15" s="20" t="s">
        <v>351</v>
      </c>
      <c r="G15" s="45">
        <v>1685316.37</v>
      </c>
      <c r="H15" s="51"/>
      <c r="I15" s="23" t="s">
        <v>352</v>
      </c>
      <c r="J15" s="22" t="s">
        <v>353</v>
      </c>
      <c r="K15" s="20"/>
      <c r="L15" s="20" t="s">
        <v>354</v>
      </c>
      <c r="M15" s="20"/>
      <c r="N15" s="20" t="s">
        <v>274</v>
      </c>
      <c r="O15" s="20" t="s">
        <v>264</v>
      </c>
      <c r="P15" s="20" t="s">
        <v>355</v>
      </c>
      <c r="Q15" s="20"/>
    </row>
    <row r="16" spans="1:17" x14ac:dyDescent="0.25">
      <c r="A16" s="20">
        <v>73</v>
      </c>
      <c r="B16" s="20" t="s">
        <v>356</v>
      </c>
      <c r="C16" s="20" t="s">
        <v>357</v>
      </c>
      <c r="D16" s="20"/>
      <c r="E16" s="20"/>
      <c r="F16" s="20" t="s">
        <v>358</v>
      </c>
      <c r="G16" s="45">
        <v>10562.04</v>
      </c>
      <c r="H16" s="51"/>
      <c r="I16" s="23" t="s">
        <v>359</v>
      </c>
      <c r="J16" s="22" t="s">
        <v>360</v>
      </c>
      <c r="K16" s="30"/>
      <c r="L16" s="20"/>
      <c r="M16" s="20"/>
      <c r="N16" s="20"/>
      <c r="O16" s="20"/>
      <c r="P16" s="20"/>
      <c r="Q16" s="20"/>
    </row>
    <row r="17" spans="1:17" ht="23.25" x14ac:dyDescent="0.25">
      <c r="A17" s="20">
        <v>64</v>
      </c>
      <c r="B17" s="20" t="s">
        <v>361</v>
      </c>
      <c r="C17" s="20"/>
      <c r="D17" s="20">
        <v>1990</v>
      </c>
      <c r="E17" s="20">
        <v>40</v>
      </c>
      <c r="F17" s="20" t="s">
        <v>362</v>
      </c>
      <c r="G17" s="45">
        <v>20000</v>
      </c>
      <c r="H17" s="51"/>
      <c r="I17" s="23" t="s">
        <v>363</v>
      </c>
      <c r="J17" s="22"/>
      <c r="K17" s="20"/>
      <c r="L17" s="20" t="s">
        <v>263</v>
      </c>
      <c r="M17" s="20" t="s">
        <v>263</v>
      </c>
      <c r="N17" s="20" t="s">
        <v>263</v>
      </c>
      <c r="O17" s="20" t="s">
        <v>335</v>
      </c>
      <c r="P17" s="20" t="s">
        <v>315</v>
      </c>
      <c r="Q17" s="20"/>
    </row>
    <row r="18" spans="1:17" ht="23.25" x14ac:dyDescent="0.25">
      <c r="A18" s="20">
        <v>15</v>
      </c>
      <c r="B18" s="20" t="s">
        <v>364</v>
      </c>
      <c r="C18" s="20"/>
      <c r="D18" s="20">
        <v>1985</v>
      </c>
      <c r="E18" s="20">
        <v>30</v>
      </c>
      <c r="F18" s="20" t="s">
        <v>362</v>
      </c>
      <c r="G18" s="45">
        <v>15000</v>
      </c>
      <c r="H18" s="51"/>
      <c r="I18" s="23" t="s">
        <v>365</v>
      </c>
      <c r="J18" s="22"/>
      <c r="K18" s="20"/>
      <c r="L18" s="20" t="s">
        <v>335</v>
      </c>
      <c r="M18" s="20" t="s">
        <v>366</v>
      </c>
      <c r="N18" s="20" t="s">
        <v>366</v>
      </c>
      <c r="O18" s="20" t="s">
        <v>367</v>
      </c>
      <c r="P18" s="20" t="s">
        <v>315</v>
      </c>
      <c r="Q18" s="20" t="s">
        <v>266</v>
      </c>
    </row>
    <row r="19" spans="1:17" ht="23.25" x14ac:dyDescent="0.25">
      <c r="A19" s="20">
        <v>70</v>
      </c>
      <c r="B19" s="20" t="s">
        <v>368</v>
      </c>
      <c r="C19" s="20"/>
      <c r="D19" s="20">
        <v>1980</v>
      </c>
      <c r="E19" s="20">
        <v>30</v>
      </c>
      <c r="F19" s="20" t="s">
        <v>362</v>
      </c>
      <c r="G19" s="45">
        <v>15000</v>
      </c>
      <c r="H19" s="51"/>
      <c r="I19" s="23" t="s">
        <v>369</v>
      </c>
      <c r="J19" s="22"/>
      <c r="K19" s="20"/>
      <c r="L19" s="20" t="s">
        <v>370</v>
      </c>
      <c r="M19" s="20" t="s">
        <v>366</v>
      </c>
      <c r="N19" s="20" t="s">
        <v>366</v>
      </c>
      <c r="O19" s="20" t="s">
        <v>335</v>
      </c>
      <c r="P19" s="20" t="s">
        <v>315</v>
      </c>
      <c r="Q19" s="20"/>
    </row>
    <row r="20" spans="1:17" ht="23.25" x14ac:dyDescent="0.25">
      <c r="A20" s="20">
        <v>71</v>
      </c>
      <c r="B20" s="20" t="s">
        <v>371</v>
      </c>
      <c r="C20" s="20"/>
      <c r="D20" s="20">
        <v>1980</v>
      </c>
      <c r="E20" s="20">
        <v>30</v>
      </c>
      <c r="F20" s="20" t="s">
        <v>362</v>
      </c>
      <c r="G20" s="45">
        <v>15000</v>
      </c>
      <c r="H20" s="51"/>
      <c r="I20" s="23" t="s">
        <v>372</v>
      </c>
      <c r="J20" s="22"/>
      <c r="K20" s="20"/>
      <c r="L20" s="20" t="s">
        <v>370</v>
      </c>
      <c r="M20" s="20" t="s">
        <v>366</v>
      </c>
      <c r="N20" s="20" t="s">
        <v>366</v>
      </c>
      <c r="O20" s="20" t="s">
        <v>335</v>
      </c>
      <c r="P20" s="20" t="s">
        <v>315</v>
      </c>
      <c r="Q20" s="20" t="s">
        <v>266</v>
      </c>
    </row>
    <row r="21" spans="1:17" ht="23.25" x14ac:dyDescent="0.25">
      <c r="A21" s="20">
        <v>3</v>
      </c>
      <c r="B21" s="20" t="s">
        <v>373</v>
      </c>
      <c r="C21" s="20"/>
      <c r="D21" s="20">
        <v>1980</v>
      </c>
      <c r="E21" s="20">
        <v>30</v>
      </c>
      <c r="F21" s="20" t="s">
        <v>362</v>
      </c>
      <c r="G21" s="45">
        <v>15000</v>
      </c>
      <c r="H21" s="51"/>
      <c r="I21" s="23" t="s">
        <v>374</v>
      </c>
      <c r="J21" s="22"/>
      <c r="K21" s="20"/>
      <c r="L21" s="20" t="s">
        <v>335</v>
      </c>
      <c r="M21" s="20" t="s">
        <v>366</v>
      </c>
      <c r="N21" s="20" t="s">
        <v>366</v>
      </c>
      <c r="O21" s="20" t="s">
        <v>375</v>
      </c>
      <c r="P21" s="20" t="s">
        <v>315</v>
      </c>
      <c r="Q21" s="20"/>
    </row>
    <row r="22" spans="1:17" ht="23.25" x14ac:dyDescent="0.25">
      <c r="A22" s="20">
        <v>65</v>
      </c>
      <c r="B22" s="20" t="s">
        <v>376</v>
      </c>
      <c r="C22" s="20"/>
      <c r="D22" s="20">
        <v>1980</v>
      </c>
      <c r="E22" s="20">
        <v>30</v>
      </c>
      <c r="F22" s="20" t="s">
        <v>362</v>
      </c>
      <c r="G22" s="45">
        <v>15000</v>
      </c>
      <c r="H22" s="51"/>
      <c r="I22" s="23" t="s">
        <v>377</v>
      </c>
      <c r="J22" s="22"/>
      <c r="K22" s="20"/>
      <c r="L22" s="20" t="s">
        <v>335</v>
      </c>
      <c r="M22" s="20" t="s">
        <v>366</v>
      </c>
      <c r="N22" s="20" t="s">
        <v>366</v>
      </c>
      <c r="O22" s="20" t="s">
        <v>335</v>
      </c>
      <c r="P22" s="20" t="s">
        <v>315</v>
      </c>
      <c r="Q22" s="20" t="s">
        <v>266</v>
      </c>
    </row>
    <row r="23" spans="1:17" ht="23.25" x14ac:dyDescent="0.25">
      <c r="A23" s="20">
        <v>2</v>
      </c>
      <c r="B23" s="20" t="s">
        <v>66</v>
      </c>
      <c r="C23" s="20"/>
      <c r="D23" s="20">
        <v>1975</v>
      </c>
      <c r="E23" s="20">
        <v>45</v>
      </c>
      <c r="F23" s="20" t="s">
        <v>362</v>
      </c>
      <c r="G23" s="45">
        <v>20000</v>
      </c>
      <c r="H23" s="51"/>
      <c r="I23" s="23" t="s">
        <v>378</v>
      </c>
      <c r="J23" s="22"/>
      <c r="K23" s="20"/>
      <c r="L23" s="20" t="s">
        <v>263</v>
      </c>
      <c r="M23" s="20" t="s">
        <v>366</v>
      </c>
      <c r="N23" s="20" t="s">
        <v>366</v>
      </c>
      <c r="O23" s="20" t="s">
        <v>335</v>
      </c>
      <c r="P23" s="20" t="s">
        <v>315</v>
      </c>
      <c r="Q23" s="20"/>
    </row>
    <row r="24" spans="1:17" ht="23.25" x14ac:dyDescent="0.25">
      <c r="A24" s="20">
        <v>29</v>
      </c>
      <c r="B24" s="20" t="s">
        <v>42</v>
      </c>
      <c r="C24" s="20"/>
      <c r="D24" s="20">
        <v>1980</v>
      </c>
      <c r="E24" s="20">
        <v>30</v>
      </c>
      <c r="F24" s="20" t="s">
        <v>362</v>
      </c>
      <c r="G24" s="45">
        <v>15000</v>
      </c>
      <c r="H24" s="51"/>
      <c r="I24" s="23" t="s">
        <v>379</v>
      </c>
      <c r="J24" s="22"/>
      <c r="K24" s="20"/>
      <c r="L24" s="20" t="s">
        <v>335</v>
      </c>
      <c r="M24" s="20" t="s">
        <v>366</v>
      </c>
      <c r="N24" s="20" t="s">
        <v>366</v>
      </c>
      <c r="O24" s="20" t="s">
        <v>335</v>
      </c>
      <c r="P24" s="20" t="s">
        <v>380</v>
      </c>
      <c r="Q24" s="20" t="s">
        <v>381</v>
      </c>
    </row>
    <row r="25" spans="1:17" ht="23.25" x14ac:dyDescent="0.25">
      <c r="A25" s="20">
        <v>66</v>
      </c>
      <c r="B25" s="20" t="s">
        <v>382</v>
      </c>
      <c r="C25" s="20"/>
      <c r="D25" s="20">
        <v>1982</v>
      </c>
      <c r="E25" s="20">
        <v>30</v>
      </c>
      <c r="F25" s="20" t="s">
        <v>383</v>
      </c>
      <c r="G25" s="45">
        <v>15000</v>
      </c>
      <c r="H25" s="51"/>
      <c r="I25" s="23" t="s">
        <v>384</v>
      </c>
      <c r="J25" s="22"/>
      <c r="K25" s="20"/>
      <c r="L25" s="20" t="s">
        <v>385</v>
      </c>
      <c r="M25" s="20" t="s">
        <v>386</v>
      </c>
      <c r="N25" s="20" t="s">
        <v>386</v>
      </c>
      <c r="O25" s="20" t="s">
        <v>264</v>
      </c>
      <c r="P25" s="20" t="s">
        <v>341</v>
      </c>
      <c r="Q25" s="20" t="s">
        <v>387</v>
      </c>
    </row>
    <row r="26" spans="1:17" ht="23.25" x14ac:dyDescent="0.25">
      <c r="A26" s="20">
        <v>59</v>
      </c>
      <c r="B26" s="20" t="s">
        <v>388</v>
      </c>
      <c r="C26" s="20"/>
      <c r="D26" s="20">
        <v>1980</v>
      </c>
      <c r="E26" s="20">
        <v>30</v>
      </c>
      <c r="F26" s="20" t="s">
        <v>362</v>
      </c>
      <c r="G26" s="45">
        <v>20000</v>
      </c>
      <c r="H26" s="51"/>
      <c r="I26" s="23" t="s">
        <v>389</v>
      </c>
      <c r="J26" s="22"/>
      <c r="K26" s="20"/>
      <c r="L26" s="20" t="s">
        <v>335</v>
      </c>
      <c r="M26" s="20" t="s">
        <v>366</v>
      </c>
      <c r="N26" s="20" t="s">
        <v>263</v>
      </c>
      <c r="O26" s="20" t="s">
        <v>390</v>
      </c>
      <c r="P26" s="20" t="s">
        <v>315</v>
      </c>
      <c r="Q26" s="20"/>
    </row>
    <row r="27" spans="1:17" ht="23.25" x14ac:dyDescent="0.25">
      <c r="A27" s="20">
        <v>62</v>
      </c>
      <c r="B27" s="20" t="s">
        <v>391</v>
      </c>
      <c r="C27" s="20"/>
      <c r="D27" s="20">
        <v>1990</v>
      </c>
      <c r="E27" s="20">
        <v>40</v>
      </c>
      <c r="F27" s="20" t="s">
        <v>362</v>
      </c>
      <c r="G27" s="45">
        <v>15000</v>
      </c>
      <c r="H27" s="51"/>
      <c r="I27" s="23" t="s">
        <v>392</v>
      </c>
      <c r="J27" s="22"/>
      <c r="K27" s="20"/>
      <c r="L27" s="20" t="s">
        <v>263</v>
      </c>
      <c r="M27" s="20" t="s">
        <v>263</v>
      </c>
      <c r="N27" s="20" t="s">
        <v>263</v>
      </c>
      <c r="O27" s="20" t="s">
        <v>335</v>
      </c>
      <c r="P27" s="20" t="s">
        <v>393</v>
      </c>
      <c r="Q27" s="20" t="s">
        <v>394</v>
      </c>
    </row>
    <row r="28" spans="1:17" ht="23.25" x14ac:dyDescent="0.25">
      <c r="A28" s="20">
        <v>99</v>
      </c>
      <c r="B28" s="20" t="s">
        <v>395</v>
      </c>
      <c r="C28" s="20"/>
      <c r="D28" s="20">
        <v>1988</v>
      </c>
      <c r="E28" s="20">
        <v>30</v>
      </c>
      <c r="F28" s="20" t="s">
        <v>383</v>
      </c>
      <c r="G28" s="45">
        <v>10000</v>
      </c>
      <c r="H28" s="51"/>
      <c r="I28" s="31" t="s">
        <v>396</v>
      </c>
      <c r="J28" s="20" t="s">
        <v>385</v>
      </c>
      <c r="K28" s="20" t="s">
        <v>386</v>
      </c>
      <c r="L28" s="20" t="s">
        <v>386</v>
      </c>
      <c r="M28" s="20" t="s">
        <v>335</v>
      </c>
      <c r="N28" s="20"/>
      <c r="O28" s="20"/>
      <c r="P28" s="20" t="s">
        <v>341</v>
      </c>
      <c r="Q28" s="20" t="s">
        <v>397</v>
      </c>
    </row>
    <row r="29" spans="1:17" ht="23.25" x14ac:dyDescent="0.25">
      <c r="A29" s="20">
        <v>54</v>
      </c>
      <c r="B29" s="20" t="s">
        <v>398</v>
      </c>
      <c r="C29" s="20"/>
      <c r="D29" s="20">
        <v>1980</v>
      </c>
      <c r="E29" s="20">
        <v>25</v>
      </c>
      <c r="F29" s="20" t="s">
        <v>383</v>
      </c>
      <c r="G29" s="45">
        <v>15000</v>
      </c>
      <c r="H29" s="51"/>
      <c r="I29" s="23" t="s">
        <v>399</v>
      </c>
      <c r="J29" s="22"/>
      <c r="K29" s="20"/>
      <c r="L29" s="20" t="s">
        <v>400</v>
      </c>
      <c r="M29" s="20" t="s">
        <v>263</v>
      </c>
      <c r="N29" s="20" t="s">
        <v>263</v>
      </c>
      <c r="O29" s="20" t="s">
        <v>335</v>
      </c>
      <c r="P29" s="20" t="s">
        <v>341</v>
      </c>
      <c r="Q29" s="20" t="s">
        <v>401</v>
      </c>
    </row>
    <row r="30" spans="1:17" ht="23.25" x14ac:dyDescent="0.25">
      <c r="A30" s="20">
        <v>31</v>
      </c>
      <c r="B30" s="20" t="s">
        <v>402</v>
      </c>
      <c r="C30" s="20"/>
      <c r="D30" s="20">
        <v>1976</v>
      </c>
      <c r="E30" s="20">
        <v>30</v>
      </c>
      <c r="F30" s="20" t="s">
        <v>383</v>
      </c>
      <c r="G30" s="45">
        <v>10000</v>
      </c>
      <c r="H30" s="51"/>
      <c r="I30" s="23" t="s">
        <v>403</v>
      </c>
      <c r="J30" s="22"/>
      <c r="K30" s="20"/>
      <c r="L30" s="20" t="s">
        <v>385</v>
      </c>
      <c r="M30" s="20" t="s">
        <v>386</v>
      </c>
      <c r="N30" s="20" t="s">
        <v>386</v>
      </c>
      <c r="O30" s="20" t="s">
        <v>335</v>
      </c>
      <c r="P30" s="20" t="s">
        <v>341</v>
      </c>
      <c r="Q30" s="20" t="s">
        <v>397</v>
      </c>
    </row>
    <row r="31" spans="1:17" ht="23.25" x14ac:dyDescent="0.25">
      <c r="A31" s="20">
        <v>8</v>
      </c>
      <c r="B31" s="20" t="s">
        <v>404</v>
      </c>
      <c r="C31" s="20"/>
      <c r="D31" s="20">
        <v>1988</v>
      </c>
      <c r="E31" s="20">
        <v>30</v>
      </c>
      <c r="F31" s="20" t="s">
        <v>383</v>
      </c>
      <c r="G31" s="45">
        <v>15000</v>
      </c>
      <c r="H31" s="51"/>
      <c r="I31" s="23" t="s">
        <v>405</v>
      </c>
      <c r="J31" s="22"/>
      <c r="K31" s="20"/>
      <c r="L31" s="20" t="s">
        <v>385</v>
      </c>
      <c r="M31" s="20" t="s">
        <v>386</v>
      </c>
      <c r="N31" s="20" t="s">
        <v>386</v>
      </c>
      <c r="O31" s="20" t="s">
        <v>335</v>
      </c>
      <c r="P31" s="20" t="s">
        <v>341</v>
      </c>
      <c r="Q31" s="20" t="s">
        <v>397</v>
      </c>
    </row>
    <row r="32" spans="1:17" ht="23.25" x14ac:dyDescent="0.25">
      <c r="A32" s="20">
        <v>30</v>
      </c>
      <c r="B32" s="20" t="s">
        <v>406</v>
      </c>
      <c r="C32" s="20"/>
      <c r="D32" s="20">
        <v>1980</v>
      </c>
      <c r="E32" s="20">
        <v>18</v>
      </c>
      <c r="F32" s="20" t="s">
        <v>383</v>
      </c>
      <c r="G32" s="45">
        <v>10000</v>
      </c>
      <c r="H32" s="51"/>
      <c r="I32" s="23" t="s">
        <v>407</v>
      </c>
      <c r="J32" s="22"/>
      <c r="K32" s="20"/>
      <c r="L32" s="20" t="s">
        <v>385</v>
      </c>
      <c r="M32" s="20" t="s">
        <v>386</v>
      </c>
      <c r="N32" s="20" t="s">
        <v>263</v>
      </c>
      <c r="O32" s="20" t="s">
        <v>264</v>
      </c>
      <c r="P32" s="20" t="s">
        <v>341</v>
      </c>
      <c r="Q32" s="20" t="s">
        <v>387</v>
      </c>
    </row>
    <row r="33" spans="1:17" ht="23.25" x14ac:dyDescent="0.25">
      <c r="A33" s="20">
        <v>61</v>
      </c>
      <c r="B33" s="20" t="s">
        <v>408</v>
      </c>
      <c r="C33" s="20"/>
      <c r="D33" s="20">
        <v>1988</v>
      </c>
      <c r="E33" s="20">
        <v>30</v>
      </c>
      <c r="F33" s="20" t="s">
        <v>383</v>
      </c>
      <c r="G33" s="45">
        <v>15000</v>
      </c>
      <c r="H33" s="51"/>
      <c r="I33" s="23" t="s">
        <v>409</v>
      </c>
      <c r="J33" s="22"/>
      <c r="K33" s="20"/>
      <c r="L33" s="20" t="s">
        <v>385</v>
      </c>
      <c r="M33" s="20" t="s">
        <v>386</v>
      </c>
      <c r="N33" s="20" t="s">
        <v>386</v>
      </c>
      <c r="O33" s="20" t="s">
        <v>335</v>
      </c>
      <c r="P33" s="20" t="s">
        <v>341</v>
      </c>
      <c r="Q33" s="20" t="s">
        <v>397</v>
      </c>
    </row>
    <row r="34" spans="1:17" ht="23.25" x14ac:dyDescent="0.25">
      <c r="A34" s="20">
        <v>89</v>
      </c>
      <c r="B34" s="20" t="s">
        <v>342</v>
      </c>
      <c r="C34" s="20" t="s">
        <v>410</v>
      </c>
      <c r="D34" s="20">
        <v>2010</v>
      </c>
      <c r="E34" s="20"/>
      <c r="F34" s="20" t="s">
        <v>411</v>
      </c>
      <c r="G34" s="45">
        <v>44277.61</v>
      </c>
      <c r="H34" s="51"/>
      <c r="I34" s="23" t="s">
        <v>412</v>
      </c>
      <c r="J34" s="22"/>
      <c r="K34" s="20"/>
      <c r="L34" s="20" t="s">
        <v>413</v>
      </c>
      <c r="M34" s="20"/>
      <c r="N34" s="20" t="s">
        <v>414</v>
      </c>
      <c r="O34" s="20" t="s">
        <v>415</v>
      </c>
      <c r="P34" s="20" t="s">
        <v>416</v>
      </c>
      <c r="Q34" s="20" t="s">
        <v>417</v>
      </c>
    </row>
    <row r="35" spans="1:17" ht="34.5" x14ac:dyDescent="0.25">
      <c r="A35" s="20">
        <v>10</v>
      </c>
      <c r="B35" s="20" t="s">
        <v>418</v>
      </c>
      <c r="C35" s="20" t="s">
        <v>419</v>
      </c>
      <c r="D35" s="20">
        <v>2012</v>
      </c>
      <c r="E35" s="20">
        <v>652.70000000000005</v>
      </c>
      <c r="F35" s="20" t="s">
        <v>420</v>
      </c>
      <c r="G35" s="45">
        <v>3087597.92</v>
      </c>
      <c r="H35" s="51"/>
      <c r="I35" s="23" t="s">
        <v>421</v>
      </c>
      <c r="J35" s="22"/>
      <c r="K35" s="20"/>
      <c r="L35" s="20" t="s">
        <v>422</v>
      </c>
      <c r="M35" s="20"/>
      <c r="N35" s="20" t="s">
        <v>423</v>
      </c>
      <c r="O35" s="20" t="s">
        <v>424</v>
      </c>
      <c r="P35" s="20" t="s">
        <v>425</v>
      </c>
      <c r="Q35" s="20" t="s">
        <v>426</v>
      </c>
    </row>
    <row r="36" spans="1:17" ht="23.25" x14ac:dyDescent="0.25">
      <c r="A36" s="20">
        <v>14</v>
      </c>
      <c r="B36" s="20" t="s">
        <v>427</v>
      </c>
      <c r="C36" s="20" t="s">
        <v>428</v>
      </c>
      <c r="D36" s="20">
        <v>2015</v>
      </c>
      <c r="E36" s="20"/>
      <c r="F36" s="20" t="s">
        <v>429</v>
      </c>
      <c r="G36" s="45">
        <v>2100942.67</v>
      </c>
      <c r="H36" s="51"/>
      <c r="I36" s="23" t="s">
        <v>430</v>
      </c>
      <c r="J36" s="22" t="s">
        <v>360</v>
      </c>
      <c r="K36" s="20"/>
      <c r="L36" s="20"/>
      <c r="M36" s="20"/>
      <c r="N36" s="20"/>
      <c r="O36" s="20"/>
      <c r="P36" s="20"/>
      <c r="Q36" s="20"/>
    </row>
    <row r="37" spans="1:17" ht="45.75" x14ac:dyDescent="0.25">
      <c r="A37" s="20">
        <v>95</v>
      </c>
      <c r="B37" s="20" t="s">
        <v>431</v>
      </c>
      <c r="C37" s="20"/>
      <c r="D37" s="20">
        <v>2015</v>
      </c>
      <c r="E37" s="20">
        <v>59.35</v>
      </c>
      <c r="F37" s="20" t="s">
        <v>432</v>
      </c>
      <c r="G37" s="45">
        <v>326022.93</v>
      </c>
      <c r="H37" s="51"/>
      <c r="I37" s="23" t="s">
        <v>433</v>
      </c>
      <c r="J37" s="22"/>
      <c r="K37" s="20"/>
      <c r="L37" s="20" t="s">
        <v>434</v>
      </c>
      <c r="M37" s="20" t="s">
        <v>435</v>
      </c>
      <c r="N37" s="20" t="s">
        <v>436</v>
      </c>
      <c r="O37" s="20" t="s">
        <v>437</v>
      </c>
      <c r="P37" s="20" t="s">
        <v>438</v>
      </c>
      <c r="Q37" s="20" t="s">
        <v>291</v>
      </c>
    </row>
    <row r="38" spans="1:17" ht="34.5" x14ac:dyDescent="0.25">
      <c r="A38" s="32">
        <v>101</v>
      </c>
      <c r="B38" s="32" t="s">
        <v>439</v>
      </c>
      <c r="C38" s="32"/>
      <c r="D38" s="32">
        <v>2016</v>
      </c>
      <c r="E38" s="32">
        <v>32.25</v>
      </c>
      <c r="F38" s="24" t="s">
        <v>440</v>
      </c>
      <c r="G38" s="47">
        <v>133146.54999999999</v>
      </c>
      <c r="H38" s="53"/>
      <c r="I38" s="33" t="s">
        <v>441</v>
      </c>
      <c r="J38" s="34"/>
      <c r="K38" s="35" t="s">
        <v>274</v>
      </c>
      <c r="L38" s="35" t="s">
        <v>442</v>
      </c>
      <c r="M38" s="35" t="s">
        <v>274</v>
      </c>
      <c r="N38" s="35" t="s">
        <v>443</v>
      </c>
      <c r="O38" s="35" t="s">
        <v>274</v>
      </c>
      <c r="P38" s="35" t="s">
        <v>438</v>
      </c>
      <c r="Q38" s="35" t="s">
        <v>444</v>
      </c>
    </row>
    <row r="39" spans="1:17" ht="34.5" x14ac:dyDescent="0.25">
      <c r="A39" s="20">
        <v>50</v>
      </c>
      <c r="B39" s="20" t="s">
        <v>445</v>
      </c>
      <c r="C39" s="20" t="s">
        <v>446</v>
      </c>
      <c r="D39" s="20">
        <v>1966</v>
      </c>
      <c r="E39" s="20">
        <v>313</v>
      </c>
      <c r="F39" s="20" t="s">
        <v>447</v>
      </c>
      <c r="G39" s="45">
        <v>13650.02</v>
      </c>
      <c r="H39" s="51"/>
      <c r="I39" s="21" t="s">
        <v>448</v>
      </c>
      <c r="J39" s="22"/>
      <c r="K39" s="20"/>
      <c r="L39" s="20" t="s">
        <v>296</v>
      </c>
      <c r="M39" s="20"/>
      <c r="N39" s="20" t="s">
        <v>263</v>
      </c>
      <c r="O39" s="20" t="s">
        <v>335</v>
      </c>
      <c r="P39" s="20" t="s">
        <v>449</v>
      </c>
      <c r="Q39" s="20"/>
    </row>
    <row r="40" spans="1:17" ht="34.5" x14ac:dyDescent="0.25">
      <c r="A40" s="20">
        <v>51</v>
      </c>
      <c r="B40" s="20" t="s">
        <v>445</v>
      </c>
      <c r="C40" s="20" t="s">
        <v>446</v>
      </c>
      <c r="D40" s="20">
        <v>1966</v>
      </c>
      <c r="E40" s="20">
        <v>450</v>
      </c>
      <c r="F40" s="20" t="s">
        <v>450</v>
      </c>
      <c r="G40" s="45">
        <v>76007.41</v>
      </c>
      <c r="H40" s="51"/>
      <c r="I40" s="21" t="s">
        <v>451</v>
      </c>
      <c r="J40" s="22"/>
      <c r="K40" s="20"/>
      <c r="L40" s="20" t="s">
        <v>296</v>
      </c>
      <c r="M40" s="20" t="s">
        <v>307</v>
      </c>
      <c r="N40" s="20" t="s">
        <v>263</v>
      </c>
      <c r="O40" s="20" t="s">
        <v>335</v>
      </c>
      <c r="P40" s="20" t="s">
        <v>452</v>
      </c>
      <c r="Q40" s="20"/>
    </row>
    <row r="41" spans="1:17" ht="34.5" x14ac:dyDescent="0.25">
      <c r="A41" s="20">
        <v>47</v>
      </c>
      <c r="B41" s="20" t="s">
        <v>445</v>
      </c>
      <c r="C41" s="20" t="s">
        <v>446</v>
      </c>
      <c r="D41" s="20">
        <v>1966</v>
      </c>
      <c r="E41" s="20">
        <v>450</v>
      </c>
      <c r="F41" s="20" t="s">
        <v>447</v>
      </c>
      <c r="G41" s="45">
        <v>28254.61</v>
      </c>
      <c r="H41" s="51"/>
      <c r="I41" s="21" t="s">
        <v>453</v>
      </c>
      <c r="J41" s="22"/>
      <c r="K41" s="20"/>
      <c r="L41" s="20" t="s">
        <v>296</v>
      </c>
      <c r="M41" s="20"/>
      <c r="N41" s="20" t="s">
        <v>263</v>
      </c>
      <c r="O41" s="20" t="s">
        <v>335</v>
      </c>
      <c r="P41" s="20" t="s">
        <v>449</v>
      </c>
      <c r="Q41" s="20"/>
    </row>
    <row r="42" spans="1:17" ht="34.5" x14ac:dyDescent="0.25">
      <c r="A42" s="20">
        <v>48</v>
      </c>
      <c r="B42" s="20" t="s">
        <v>445</v>
      </c>
      <c r="C42" s="20" t="s">
        <v>446</v>
      </c>
      <c r="D42" s="20">
        <v>1966</v>
      </c>
      <c r="E42" s="20">
        <v>732</v>
      </c>
      <c r="F42" s="20" t="s">
        <v>447</v>
      </c>
      <c r="G42" s="45">
        <v>14890.94</v>
      </c>
      <c r="H42" s="51"/>
      <c r="I42" s="21" t="s">
        <v>454</v>
      </c>
      <c r="J42" s="22"/>
      <c r="K42" s="20"/>
      <c r="L42" s="20" t="s">
        <v>296</v>
      </c>
      <c r="M42" s="20"/>
      <c r="N42" s="20" t="s">
        <v>263</v>
      </c>
      <c r="O42" s="20" t="s">
        <v>264</v>
      </c>
      <c r="P42" s="20" t="s">
        <v>455</v>
      </c>
      <c r="Q42" s="20"/>
    </row>
    <row r="43" spans="1:17" ht="34.5" x14ac:dyDescent="0.25">
      <c r="A43" s="20">
        <v>49</v>
      </c>
      <c r="B43" s="20" t="s">
        <v>445</v>
      </c>
      <c r="C43" s="20" t="s">
        <v>446</v>
      </c>
      <c r="D43" s="20">
        <v>1966</v>
      </c>
      <c r="E43" s="20">
        <v>455</v>
      </c>
      <c r="F43" s="20" t="s">
        <v>447</v>
      </c>
      <c r="G43" s="45">
        <v>5631.82</v>
      </c>
      <c r="H43" s="51"/>
      <c r="I43" s="21" t="s">
        <v>456</v>
      </c>
      <c r="J43" s="22"/>
      <c r="K43" s="20"/>
      <c r="L43" s="20" t="s">
        <v>296</v>
      </c>
      <c r="M43" s="20"/>
      <c r="N43" s="20" t="s">
        <v>263</v>
      </c>
      <c r="O43" s="20" t="s">
        <v>264</v>
      </c>
      <c r="P43" s="20" t="s">
        <v>449</v>
      </c>
      <c r="Q43" s="20"/>
    </row>
    <row r="44" spans="1:17" x14ac:dyDescent="0.25">
      <c r="A44" s="20">
        <v>86</v>
      </c>
      <c r="B44" s="20" t="s">
        <v>342</v>
      </c>
      <c r="C44" s="20" t="s">
        <v>410</v>
      </c>
      <c r="D44" s="20">
        <v>1955</v>
      </c>
      <c r="E44" s="20">
        <v>20.100000000000001</v>
      </c>
      <c r="F44" s="20"/>
      <c r="G44" s="45">
        <v>3225.99</v>
      </c>
      <c r="H44" s="51"/>
      <c r="I44" s="21" t="s">
        <v>457</v>
      </c>
      <c r="J44" s="22"/>
      <c r="K44" s="20" t="s">
        <v>458</v>
      </c>
      <c r="L44" s="20" t="s">
        <v>459</v>
      </c>
      <c r="M44" s="20" t="s">
        <v>283</v>
      </c>
      <c r="N44" s="20" t="s">
        <v>274</v>
      </c>
      <c r="O44" s="20" t="s">
        <v>264</v>
      </c>
      <c r="P44" s="20"/>
      <c r="Q44" s="20"/>
    </row>
    <row r="45" spans="1:17" ht="34.5" x14ac:dyDescent="0.25">
      <c r="A45" s="20">
        <v>19</v>
      </c>
      <c r="B45" s="20" t="s">
        <v>460</v>
      </c>
      <c r="C45" s="20"/>
      <c r="D45" s="20">
        <v>1952</v>
      </c>
      <c r="E45" s="20">
        <v>450</v>
      </c>
      <c r="F45" s="20" t="s">
        <v>461</v>
      </c>
      <c r="G45" s="45">
        <v>2170026.21</v>
      </c>
      <c r="H45" s="51"/>
      <c r="I45" s="21" t="s">
        <v>462</v>
      </c>
      <c r="J45" s="22"/>
      <c r="K45" s="20"/>
      <c r="L45" s="20" t="s">
        <v>296</v>
      </c>
      <c r="M45" s="20" t="s">
        <v>463</v>
      </c>
      <c r="N45" s="20" t="s">
        <v>263</v>
      </c>
      <c r="O45" s="20" t="s">
        <v>284</v>
      </c>
      <c r="P45" s="20" t="s">
        <v>464</v>
      </c>
      <c r="Q45" s="20" t="s">
        <v>465</v>
      </c>
    </row>
    <row r="46" spans="1:17" ht="34.5" x14ac:dyDescent="0.25">
      <c r="A46" s="20">
        <v>85</v>
      </c>
      <c r="B46" s="20" t="s">
        <v>342</v>
      </c>
      <c r="C46" s="20" t="s">
        <v>410</v>
      </c>
      <c r="D46" s="20">
        <v>1953</v>
      </c>
      <c r="E46" s="20">
        <v>9467</v>
      </c>
      <c r="F46" s="20" t="s">
        <v>466</v>
      </c>
      <c r="G46" s="45">
        <v>4473881.57</v>
      </c>
      <c r="H46" s="51"/>
      <c r="I46" s="23" t="s">
        <v>467</v>
      </c>
      <c r="J46" s="22"/>
      <c r="K46" s="20" t="s">
        <v>468</v>
      </c>
      <c r="L46" s="20" t="s">
        <v>346</v>
      </c>
      <c r="M46" s="20" t="s">
        <v>469</v>
      </c>
      <c r="N46" s="20" t="s">
        <v>274</v>
      </c>
      <c r="O46" s="20" t="s">
        <v>470</v>
      </c>
      <c r="P46" s="20" t="s">
        <v>471</v>
      </c>
      <c r="Q46" s="20" t="s">
        <v>472</v>
      </c>
    </row>
    <row r="47" spans="1:17" ht="34.5" x14ac:dyDescent="0.25">
      <c r="A47" s="20">
        <v>46</v>
      </c>
      <c r="B47" s="20" t="s">
        <v>473</v>
      </c>
      <c r="C47" s="20" t="s">
        <v>474</v>
      </c>
      <c r="D47" s="20">
        <v>1950</v>
      </c>
      <c r="E47" s="20">
        <v>6848</v>
      </c>
      <c r="F47" s="20" t="s">
        <v>447</v>
      </c>
      <c r="G47" s="45">
        <v>720415.91</v>
      </c>
      <c r="H47" s="51"/>
      <c r="I47" s="21" t="s">
        <v>475</v>
      </c>
      <c r="J47" s="22"/>
      <c r="K47" s="20" t="s">
        <v>307</v>
      </c>
      <c r="L47" s="20" t="s">
        <v>296</v>
      </c>
      <c r="M47" s="20" t="s">
        <v>283</v>
      </c>
      <c r="N47" s="20" t="s">
        <v>274</v>
      </c>
      <c r="O47" s="20" t="s">
        <v>264</v>
      </c>
      <c r="P47" s="20" t="s">
        <v>476</v>
      </c>
      <c r="Q47" s="20" t="s">
        <v>477</v>
      </c>
    </row>
    <row r="48" spans="1:17" ht="34.5" x14ac:dyDescent="0.25">
      <c r="A48" s="20">
        <v>92</v>
      </c>
      <c r="B48" s="20" t="s">
        <v>342</v>
      </c>
      <c r="C48" s="20" t="s">
        <v>410</v>
      </c>
      <c r="D48" s="20">
        <v>1936</v>
      </c>
      <c r="E48" s="20">
        <v>2421.58</v>
      </c>
      <c r="F48" s="20" t="s">
        <v>478</v>
      </c>
      <c r="G48" s="45"/>
      <c r="H48" s="51">
        <v>14402492.34</v>
      </c>
      <c r="I48" s="21" t="s">
        <v>479</v>
      </c>
      <c r="J48" s="22" t="s">
        <v>480</v>
      </c>
      <c r="K48" s="20" t="s">
        <v>458</v>
      </c>
      <c r="L48" s="20" t="s">
        <v>458</v>
      </c>
      <c r="M48" s="20" t="s">
        <v>481</v>
      </c>
      <c r="N48" s="20" t="s">
        <v>482</v>
      </c>
      <c r="O48" s="20" t="s">
        <v>483</v>
      </c>
      <c r="P48" s="20" t="s">
        <v>484</v>
      </c>
      <c r="Q48" s="20" t="s">
        <v>485</v>
      </c>
    </row>
    <row r="49" spans="1:17" ht="23.25" x14ac:dyDescent="0.25">
      <c r="A49" s="20">
        <v>84</v>
      </c>
      <c r="B49" s="20" t="s">
        <v>342</v>
      </c>
      <c r="C49" s="20" t="s">
        <v>410</v>
      </c>
      <c r="D49" s="20">
        <v>1936</v>
      </c>
      <c r="E49" s="20">
        <v>6123.72</v>
      </c>
      <c r="F49" s="20" t="s">
        <v>486</v>
      </c>
      <c r="G49" s="45"/>
      <c r="H49" s="51">
        <v>36421192.119999997</v>
      </c>
      <c r="I49" s="21" t="s">
        <v>487</v>
      </c>
      <c r="J49" s="22"/>
      <c r="K49" s="20" t="s">
        <v>296</v>
      </c>
      <c r="L49" s="20" t="s">
        <v>458</v>
      </c>
      <c r="M49" s="20" t="s">
        <v>481</v>
      </c>
      <c r="N49" s="20" t="s">
        <v>263</v>
      </c>
      <c r="O49" s="20" t="s">
        <v>488</v>
      </c>
      <c r="P49" s="20" t="s">
        <v>489</v>
      </c>
      <c r="Q49" s="20" t="s">
        <v>490</v>
      </c>
    </row>
    <row r="50" spans="1:17" ht="34.5" x14ac:dyDescent="0.25">
      <c r="A50" s="20">
        <v>57</v>
      </c>
      <c r="B50" s="20" t="s">
        <v>259</v>
      </c>
      <c r="C50" s="20" t="s">
        <v>260</v>
      </c>
      <c r="D50" s="20">
        <v>1953</v>
      </c>
      <c r="E50" s="20">
        <v>450</v>
      </c>
      <c r="F50" s="20"/>
      <c r="G50" s="45">
        <v>35966.19</v>
      </c>
      <c r="H50" s="51"/>
      <c r="I50" s="23" t="s">
        <v>491</v>
      </c>
      <c r="J50" s="22"/>
      <c r="K50" s="20"/>
      <c r="L50" s="20" t="s">
        <v>263</v>
      </c>
      <c r="M50" s="20"/>
      <c r="N50" s="20" t="s">
        <v>263</v>
      </c>
      <c r="O50" s="20" t="s">
        <v>264</v>
      </c>
      <c r="P50" s="20" t="s">
        <v>492</v>
      </c>
      <c r="Q50" s="20" t="s">
        <v>266</v>
      </c>
    </row>
    <row r="51" spans="1:17" ht="23.25" x14ac:dyDescent="0.25">
      <c r="A51" s="20">
        <v>26</v>
      </c>
      <c r="B51" s="20" t="s">
        <v>460</v>
      </c>
      <c r="C51" s="20"/>
      <c r="D51" s="20">
        <v>1952</v>
      </c>
      <c r="E51" s="20">
        <v>422</v>
      </c>
      <c r="F51" s="20" t="s">
        <v>447</v>
      </c>
      <c r="G51" s="45">
        <v>79113.279999999999</v>
      </c>
      <c r="H51" s="51"/>
      <c r="I51" s="23" t="s">
        <v>493</v>
      </c>
      <c r="J51" s="22"/>
      <c r="K51" s="20"/>
      <c r="L51" s="20" t="s">
        <v>494</v>
      </c>
      <c r="M51" s="20"/>
      <c r="N51" s="20" t="s">
        <v>263</v>
      </c>
      <c r="O51" s="20" t="s">
        <v>335</v>
      </c>
      <c r="P51" s="20" t="s">
        <v>495</v>
      </c>
      <c r="Q51" s="20"/>
    </row>
    <row r="52" spans="1:17" ht="34.5" x14ac:dyDescent="0.25">
      <c r="A52" s="20">
        <v>28</v>
      </c>
      <c r="B52" s="20" t="s">
        <v>460</v>
      </c>
      <c r="C52" s="20"/>
      <c r="D52" s="20"/>
      <c r="E52" s="20">
        <v>116</v>
      </c>
      <c r="F52" s="20" t="s">
        <v>496</v>
      </c>
      <c r="G52" s="45">
        <v>5696.12</v>
      </c>
      <c r="H52" s="51"/>
      <c r="I52" s="23" t="s">
        <v>497</v>
      </c>
      <c r="J52" s="22"/>
      <c r="K52" s="20" t="s">
        <v>296</v>
      </c>
      <c r="L52" s="20" t="s">
        <v>296</v>
      </c>
      <c r="M52" s="20"/>
      <c r="N52" s="20" t="s">
        <v>307</v>
      </c>
      <c r="O52" s="20" t="s">
        <v>264</v>
      </c>
      <c r="P52" s="20" t="s">
        <v>498</v>
      </c>
      <c r="Q52" s="20" t="s">
        <v>499</v>
      </c>
    </row>
    <row r="53" spans="1:17" ht="23.25" x14ac:dyDescent="0.25">
      <c r="A53" s="20">
        <v>25</v>
      </c>
      <c r="B53" s="20" t="s">
        <v>460</v>
      </c>
      <c r="C53" s="20"/>
      <c r="D53" s="20">
        <v>1952</v>
      </c>
      <c r="E53" s="20">
        <v>1508</v>
      </c>
      <c r="F53" s="20" t="s">
        <v>447</v>
      </c>
      <c r="G53" s="45">
        <v>157282.32</v>
      </c>
      <c r="H53" s="51"/>
      <c r="I53" s="21" t="s">
        <v>500</v>
      </c>
      <c r="J53" s="22"/>
      <c r="K53" s="20"/>
      <c r="L53" s="20" t="s">
        <v>494</v>
      </c>
      <c r="M53" s="20" t="s">
        <v>263</v>
      </c>
      <c r="N53" s="20" t="s">
        <v>263</v>
      </c>
      <c r="O53" s="20" t="s">
        <v>335</v>
      </c>
      <c r="P53" s="20" t="s">
        <v>501</v>
      </c>
      <c r="Q53" s="20"/>
    </row>
    <row r="54" spans="1:17" ht="34.5" x14ac:dyDescent="0.25">
      <c r="A54" s="20">
        <v>63</v>
      </c>
      <c r="B54" s="20" t="s">
        <v>502</v>
      </c>
      <c r="C54" s="20"/>
      <c r="D54" s="20">
        <v>1972</v>
      </c>
      <c r="E54" s="20">
        <f>273+52</f>
        <v>325</v>
      </c>
      <c r="F54" s="20" t="s">
        <v>261</v>
      </c>
      <c r="G54" s="45">
        <v>93422.7</v>
      </c>
      <c r="H54" s="51"/>
      <c r="I54" s="23" t="s">
        <v>503</v>
      </c>
      <c r="J54" s="22"/>
      <c r="K54" s="20"/>
      <c r="L54" s="20" t="s">
        <v>296</v>
      </c>
      <c r="M54" s="20" t="s">
        <v>307</v>
      </c>
      <c r="N54" s="20"/>
      <c r="O54" s="20" t="s">
        <v>264</v>
      </c>
      <c r="P54" s="20" t="s">
        <v>452</v>
      </c>
      <c r="Q54" s="20" t="s">
        <v>266</v>
      </c>
    </row>
    <row r="55" spans="1:17" x14ac:dyDescent="0.25">
      <c r="A55" s="20">
        <v>90</v>
      </c>
      <c r="B55" s="20" t="s">
        <v>342</v>
      </c>
      <c r="C55" s="20" t="s">
        <v>410</v>
      </c>
      <c r="D55" s="20">
        <v>1973</v>
      </c>
      <c r="E55" s="20">
        <v>43.77</v>
      </c>
      <c r="F55" s="20" t="s">
        <v>466</v>
      </c>
      <c r="G55" s="45">
        <v>53631.47</v>
      </c>
      <c r="H55" s="51"/>
      <c r="I55" s="23" t="s">
        <v>504</v>
      </c>
      <c r="J55" s="22"/>
      <c r="K55" s="20"/>
      <c r="L55" s="20" t="s">
        <v>505</v>
      </c>
      <c r="M55" s="20" t="s">
        <v>283</v>
      </c>
      <c r="N55" s="20" t="s">
        <v>274</v>
      </c>
      <c r="O55" s="20" t="s">
        <v>264</v>
      </c>
      <c r="P55" s="20"/>
      <c r="Q55" s="20"/>
    </row>
    <row r="56" spans="1:17" ht="34.5" x14ac:dyDescent="0.25">
      <c r="A56" s="20">
        <v>52</v>
      </c>
      <c r="B56" s="20" t="s">
        <v>445</v>
      </c>
      <c r="C56" s="20" t="s">
        <v>506</v>
      </c>
      <c r="D56" s="20" t="s">
        <v>507</v>
      </c>
      <c r="E56" s="20">
        <v>1530</v>
      </c>
      <c r="F56" s="20" t="s">
        <v>447</v>
      </c>
      <c r="G56" s="45">
        <v>464584.75</v>
      </c>
      <c r="H56" s="51"/>
      <c r="I56" s="21" t="s">
        <v>508</v>
      </c>
      <c r="J56" s="22"/>
      <c r="K56" s="20"/>
      <c r="L56" s="20" t="s">
        <v>335</v>
      </c>
      <c r="M56" s="20"/>
      <c r="N56" s="20" t="s">
        <v>423</v>
      </c>
      <c r="O56" s="20" t="s">
        <v>335</v>
      </c>
      <c r="P56" s="20" t="s">
        <v>452</v>
      </c>
      <c r="Q56" s="20"/>
    </row>
    <row r="57" spans="1:17" ht="23.25" x14ac:dyDescent="0.25">
      <c r="A57" s="20">
        <v>37</v>
      </c>
      <c r="B57" s="20" t="s">
        <v>509</v>
      </c>
      <c r="C57" s="20"/>
      <c r="D57" s="20">
        <v>1985</v>
      </c>
      <c r="E57" s="20">
        <v>318</v>
      </c>
      <c r="F57" s="20" t="s">
        <v>510</v>
      </c>
      <c r="G57" s="45">
        <v>4520.2</v>
      </c>
      <c r="H57" s="51"/>
      <c r="I57" s="23" t="s">
        <v>511</v>
      </c>
      <c r="J57" s="22"/>
      <c r="K57" s="20"/>
      <c r="L57" s="20" t="s">
        <v>296</v>
      </c>
      <c r="M57" s="20" t="s">
        <v>512</v>
      </c>
      <c r="N57" s="20" t="s">
        <v>513</v>
      </c>
      <c r="O57" s="20" t="s">
        <v>335</v>
      </c>
      <c r="P57" s="20" t="s">
        <v>514</v>
      </c>
      <c r="Q57" s="20"/>
    </row>
    <row r="58" spans="1:17" ht="23.25" x14ac:dyDescent="0.25">
      <c r="A58" s="20">
        <v>35</v>
      </c>
      <c r="B58" s="20" t="s">
        <v>509</v>
      </c>
      <c r="C58" s="20"/>
      <c r="D58" s="20">
        <v>1985</v>
      </c>
      <c r="E58" s="20">
        <v>284</v>
      </c>
      <c r="F58" s="20" t="s">
        <v>510</v>
      </c>
      <c r="G58" s="45">
        <v>3964.47</v>
      </c>
      <c r="H58" s="51"/>
      <c r="I58" s="23" t="s">
        <v>515</v>
      </c>
      <c r="J58" s="22"/>
      <c r="K58" s="20"/>
      <c r="L58" s="20" t="s">
        <v>296</v>
      </c>
      <c r="M58" s="20"/>
      <c r="N58" s="20" t="s">
        <v>423</v>
      </c>
      <c r="O58" s="20" t="s">
        <v>335</v>
      </c>
      <c r="P58" s="20" t="s">
        <v>332</v>
      </c>
      <c r="Q58" s="20"/>
    </row>
    <row r="59" spans="1:17" ht="34.5" x14ac:dyDescent="0.25">
      <c r="A59" s="20">
        <v>58</v>
      </c>
      <c r="B59" s="20" t="s">
        <v>259</v>
      </c>
      <c r="C59" s="20" t="s">
        <v>260</v>
      </c>
      <c r="D59" s="20">
        <v>1953</v>
      </c>
      <c r="E59" s="20">
        <v>200</v>
      </c>
      <c r="F59" s="20"/>
      <c r="G59" s="45">
        <v>64862.13</v>
      </c>
      <c r="H59" s="51"/>
      <c r="I59" s="23" t="s">
        <v>516</v>
      </c>
      <c r="J59" s="22"/>
      <c r="K59" s="20"/>
      <c r="L59" s="20" t="s">
        <v>517</v>
      </c>
      <c r="M59" s="20"/>
      <c r="N59" s="20" t="s">
        <v>423</v>
      </c>
      <c r="O59" s="20" t="s">
        <v>335</v>
      </c>
      <c r="P59" s="20" t="s">
        <v>518</v>
      </c>
      <c r="Q59" s="20" t="s">
        <v>266</v>
      </c>
    </row>
    <row r="60" spans="1:17" ht="23.25" x14ac:dyDescent="0.25">
      <c r="A60" s="20">
        <v>21</v>
      </c>
      <c r="B60" s="20" t="s">
        <v>460</v>
      </c>
      <c r="C60" s="20"/>
      <c r="D60" s="20">
        <v>1994</v>
      </c>
      <c r="E60" s="20">
        <v>385</v>
      </c>
      <c r="F60" s="20" t="s">
        <v>447</v>
      </c>
      <c r="G60" s="45">
        <v>41755.800000000003</v>
      </c>
      <c r="H60" s="51"/>
      <c r="I60" s="23" t="s">
        <v>519</v>
      </c>
      <c r="J60" s="22"/>
      <c r="K60" s="20"/>
      <c r="L60" s="20" t="s">
        <v>520</v>
      </c>
      <c r="M60" s="20"/>
      <c r="N60" s="20" t="s">
        <v>423</v>
      </c>
      <c r="O60" s="20" t="s">
        <v>335</v>
      </c>
      <c r="P60" s="20" t="s">
        <v>495</v>
      </c>
      <c r="Q60" s="20"/>
    </row>
    <row r="61" spans="1:17" ht="23.25" x14ac:dyDescent="0.25">
      <c r="A61" s="20">
        <v>23</v>
      </c>
      <c r="B61" s="20" t="s">
        <v>460</v>
      </c>
      <c r="C61" s="20"/>
      <c r="D61" s="20">
        <v>1994</v>
      </c>
      <c r="E61" s="20">
        <v>308.72000000000003</v>
      </c>
      <c r="F61" s="20" t="s">
        <v>447</v>
      </c>
      <c r="G61" s="48">
        <v>24225.75</v>
      </c>
      <c r="H61" s="51"/>
      <c r="I61" s="36" t="s">
        <v>521</v>
      </c>
      <c r="J61" s="37"/>
      <c r="K61" s="20"/>
      <c r="L61" s="20" t="s">
        <v>335</v>
      </c>
      <c r="M61" s="20"/>
      <c r="N61" s="20" t="s">
        <v>423</v>
      </c>
      <c r="O61" s="20" t="s">
        <v>335</v>
      </c>
      <c r="P61" s="20" t="s">
        <v>522</v>
      </c>
      <c r="Q61" s="20"/>
    </row>
    <row r="62" spans="1:17" ht="23.25" x14ac:dyDescent="0.25">
      <c r="A62" s="20">
        <v>27</v>
      </c>
      <c r="B62" s="20" t="s">
        <v>460</v>
      </c>
      <c r="C62" s="20"/>
      <c r="D62" s="20">
        <v>1931</v>
      </c>
      <c r="E62" s="20">
        <v>871</v>
      </c>
      <c r="F62" s="20" t="s">
        <v>261</v>
      </c>
      <c r="G62" s="45">
        <v>91379.42</v>
      </c>
      <c r="H62" s="51"/>
      <c r="I62" s="21" t="s">
        <v>523</v>
      </c>
      <c r="J62" s="22"/>
      <c r="K62" s="20"/>
      <c r="L62" s="20" t="s">
        <v>494</v>
      </c>
      <c r="M62" s="20" t="s">
        <v>512</v>
      </c>
      <c r="N62" s="20" t="s">
        <v>263</v>
      </c>
      <c r="O62" s="20" t="s">
        <v>335</v>
      </c>
      <c r="P62" s="20" t="s">
        <v>524</v>
      </c>
      <c r="Q62" s="20"/>
    </row>
    <row r="63" spans="1:17" ht="23.25" x14ac:dyDescent="0.25">
      <c r="A63" s="20">
        <v>22</v>
      </c>
      <c r="B63" s="20" t="s">
        <v>460</v>
      </c>
      <c r="C63" s="20"/>
      <c r="D63" s="20">
        <v>1994</v>
      </c>
      <c r="E63" s="20">
        <v>288</v>
      </c>
      <c r="F63" s="20" t="s">
        <v>447</v>
      </c>
      <c r="G63" s="45">
        <v>22599.84</v>
      </c>
      <c r="H63" s="51"/>
      <c r="I63" s="23" t="s">
        <v>525</v>
      </c>
      <c r="J63" s="22"/>
      <c r="K63" s="20"/>
      <c r="L63" s="20" t="s">
        <v>335</v>
      </c>
      <c r="M63" s="20"/>
      <c r="N63" s="20" t="s">
        <v>423</v>
      </c>
      <c r="O63" s="20" t="s">
        <v>335</v>
      </c>
      <c r="P63" s="20" t="s">
        <v>495</v>
      </c>
      <c r="Q63" s="20"/>
    </row>
    <row r="64" spans="1:17" ht="23.25" x14ac:dyDescent="0.25">
      <c r="A64" s="20">
        <v>36</v>
      </c>
      <c r="B64" s="20" t="s">
        <v>509</v>
      </c>
      <c r="C64" s="20"/>
      <c r="D64" s="20">
        <v>1994</v>
      </c>
      <c r="E64" s="20">
        <v>111</v>
      </c>
      <c r="F64" s="20" t="s">
        <v>510</v>
      </c>
      <c r="G64" s="45">
        <v>10080.799999999999</v>
      </c>
      <c r="H64" s="51"/>
      <c r="I64" s="23" t="s">
        <v>526</v>
      </c>
      <c r="J64" s="22"/>
      <c r="K64" s="20"/>
      <c r="L64" s="20" t="s">
        <v>335</v>
      </c>
      <c r="M64" s="20"/>
      <c r="N64" s="20" t="s">
        <v>423</v>
      </c>
      <c r="O64" s="20" t="s">
        <v>335</v>
      </c>
      <c r="P64" s="20" t="s">
        <v>527</v>
      </c>
      <c r="Q64" s="20"/>
    </row>
    <row r="65" spans="1:17" ht="23.25" x14ac:dyDescent="0.25">
      <c r="A65" s="20">
        <v>34</v>
      </c>
      <c r="B65" s="20" t="s">
        <v>509</v>
      </c>
      <c r="C65" s="20"/>
      <c r="D65" s="20">
        <v>1994</v>
      </c>
      <c r="E65" s="20">
        <v>167</v>
      </c>
      <c r="F65" s="20" t="s">
        <v>510</v>
      </c>
      <c r="G65" s="45">
        <v>15121.12</v>
      </c>
      <c r="H65" s="51"/>
      <c r="I65" s="23" t="s">
        <v>528</v>
      </c>
      <c r="J65" s="22"/>
      <c r="K65" s="20"/>
      <c r="L65" s="20" t="s">
        <v>335</v>
      </c>
      <c r="M65" s="20"/>
      <c r="N65" s="20" t="s">
        <v>423</v>
      </c>
      <c r="O65" s="20" t="s">
        <v>335</v>
      </c>
      <c r="P65" s="20" t="s">
        <v>332</v>
      </c>
      <c r="Q65" s="20"/>
    </row>
    <row r="66" spans="1:17" ht="23.25" x14ac:dyDescent="0.25">
      <c r="A66" s="20">
        <v>33</v>
      </c>
      <c r="B66" s="20" t="s">
        <v>509</v>
      </c>
      <c r="C66" s="20"/>
      <c r="D66" s="20">
        <v>1994</v>
      </c>
      <c r="E66" s="20">
        <v>227</v>
      </c>
      <c r="F66" s="20" t="s">
        <v>510</v>
      </c>
      <c r="G66" s="45">
        <v>69445.2</v>
      </c>
      <c r="H66" s="51"/>
      <c r="I66" s="23" t="s">
        <v>529</v>
      </c>
      <c r="J66" s="22"/>
      <c r="K66" s="20"/>
      <c r="L66" s="20" t="s">
        <v>335</v>
      </c>
      <c r="M66" s="20"/>
      <c r="N66" s="20" t="s">
        <v>423</v>
      </c>
      <c r="O66" s="20" t="s">
        <v>335</v>
      </c>
      <c r="P66" s="20" t="s">
        <v>332</v>
      </c>
      <c r="Q66" s="20"/>
    </row>
    <row r="67" spans="1:17" ht="45.75" x14ac:dyDescent="0.25">
      <c r="A67" s="20">
        <v>9</v>
      </c>
      <c r="B67" s="20" t="s">
        <v>418</v>
      </c>
      <c r="C67" s="20"/>
      <c r="D67" s="20">
        <v>1995</v>
      </c>
      <c r="E67" s="20">
        <v>1388</v>
      </c>
      <c r="F67" s="20" t="s">
        <v>261</v>
      </c>
      <c r="G67" s="45">
        <v>422361</v>
      </c>
      <c r="H67" s="51"/>
      <c r="I67" s="23" t="s">
        <v>530</v>
      </c>
      <c r="J67" s="22"/>
      <c r="K67" s="20"/>
      <c r="L67" s="20" t="s">
        <v>422</v>
      </c>
      <c r="M67" s="20" t="s">
        <v>307</v>
      </c>
      <c r="N67" s="20" t="s">
        <v>423</v>
      </c>
      <c r="O67" s="20" t="s">
        <v>335</v>
      </c>
      <c r="P67" s="20" t="s">
        <v>531</v>
      </c>
      <c r="Q67" s="20" t="s">
        <v>532</v>
      </c>
    </row>
    <row r="68" spans="1:17" ht="34.5" x14ac:dyDescent="0.25">
      <c r="A68" s="20">
        <v>76</v>
      </c>
      <c r="B68" s="20" t="s">
        <v>533</v>
      </c>
      <c r="C68" s="20"/>
      <c r="D68" s="20">
        <v>1960</v>
      </c>
      <c r="E68" s="20">
        <v>368</v>
      </c>
      <c r="F68" s="20" t="s">
        <v>447</v>
      </c>
      <c r="G68" s="45">
        <v>25000</v>
      </c>
      <c r="H68" s="51"/>
      <c r="I68" s="23" t="s">
        <v>534</v>
      </c>
      <c r="J68" s="22"/>
      <c r="K68" s="20"/>
      <c r="L68" s="20" t="s">
        <v>335</v>
      </c>
      <c r="M68" s="20"/>
      <c r="N68" s="20" t="s">
        <v>423</v>
      </c>
      <c r="O68" s="20" t="s">
        <v>335</v>
      </c>
      <c r="P68" s="20" t="s">
        <v>535</v>
      </c>
      <c r="Q68" s="20" t="s">
        <v>266</v>
      </c>
    </row>
    <row r="69" spans="1:17" ht="34.5" x14ac:dyDescent="0.25">
      <c r="A69" s="20">
        <v>77</v>
      </c>
      <c r="B69" s="20" t="s">
        <v>533</v>
      </c>
      <c r="C69" s="20"/>
      <c r="D69" s="20">
        <v>1960</v>
      </c>
      <c r="E69" s="20">
        <v>435</v>
      </c>
      <c r="F69" s="20" t="s">
        <v>447</v>
      </c>
      <c r="G69" s="45">
        <v>25000</v>
      </c>
      <c r="H69" s="51"/>
      <c r="I69" s="23" t="s">
        <v>536</v>
      </c>
      <c r="J69" s="22"/>
      <c r="K69" s="20"/>
      <c r="L69" s="20" t="s">
        <v>335</v>
      </c>
      <c r="M69" s="20"/>
      <c r="N69" s="20" t="s">
        <v>423</v>
      </c>
      <c r="O69" s="20" t="s">
        <v>335</v>
      </c>
      <c r="P69" s="20" t="s">
        <v>535</v>
      </c>
      <c r="Q69" s="20" t="s">
        <v>266</v>
      </c>
    </row>
    <row r="70" spans="1:17" ht="34.5" x14ac:dyDescent="0.25">
      <c r="A70" s="20">
        <v>78</v>
      </c>
      <c r="B70" s="20" t="s">
        <v>533</v>
      </c>
      <c r="C70" s="20"/>
      <c r="D70" s="20">
        <v>1960</v>
      </c>
      <c r="E70" s="20">
        <v>382</v>
      </c>
      <c r="F70" s="20" t="s">
        <v>447</v>
      </c>
      <c r="G70" s="45">
        <v>30000</v>
      </c>
      <c r="H70" s="51"/>
      <c r="I70" s="23" t="s">
        <v>537</v>
      </c>
      <c r="J70" s="22"/>
      <c r="K70" s="20"/>
      <c r="L70" s="20" t="s">
        <v>335</v>
      </c>
      <c r="M70" s="20"/>
      <c r="N70" s="20" t="s">
        <v>423</v>
      </c>
      <c r="O70" s="20" t="s">
        <v>335</v>
      </c>
      <c r="P70" s="20" t="s">
        <v>538</v>
      </c>
      <c r="Q70" s="20" t="s">
        <v>266</v>
      </c>
    </row>
    <row r="71" spans="1:17" ht="34.5" x14ac:dyDescent="0.25">
      <c r="A71" s="20">
        <v>79</v>
      </c>
      <c r="B71" s="20" t="s">
        <v>533</v>
      </c>
      <c r="C71" s="20"/>
      <c r="D71" s="20">
        <v>1960</v>
      </c>
      <c r="E71" s="20">
        <v>508</v>
      </c>
      <c r="F71" s="20" t="s">
        <v>447</v>
      </c>
      <c r="G71" s="45">
        <v>25000</v>
      </c>
      <c r="H71" s="51"/>
      <c r="I71" s="23" t="s">
        <v>539</v>
      </c>
      <c r="J71" s="22"/>
      <c r="K71" s="20"/>
      <c r="L71" s="20" t="s">
        <v>367</v>
      </c>
      <c r="M71" s="20"/>
      <c r="N71" s="20" t="s">
        <v>423</v>
      </c>
      <c r="O71" s="20" t="s">
        <v>335</v>
      </c>
      <c r="P71" s="20" t="s">
        <v>535</v>
      </c>
      <c r="Q71" s="20" t="s">
        <v>266</v>
      </c>
    </row>
    <row r="72" spans="1:17" ht="34.5" x14ac:dyDescent="0.25">
      <c r="A72" s="20">
        <v>80</v>
      </c>
      <c r="B72" s="20" t="s">
        <v>533</v>
      </c>
      <c r="C72" s="20"/>
      <c r="D72" s="20">
        <v>1960</v>
      </c>
      <c r="E72" s="20">
        <v>464</v>
      </c>
      <c r="F72" s="20" t="s">
        <v>447</v>
      </c>
      <c r="G72" s="45">
        <v>25000</v>
      </c>
      <c r="H72" s="51"/>
      <c r="I72" s="23" t="s">
        <v>540</v>
      </c>
      <c r="J72" s="22"/>
      <c r="K72" s="20"/>
      <c r="L72" s="20" t="s">
        <v>335</v>
      </c>
      <c r="M72" s="20"/>
      <c r="N72" s="20" t="s">
        <v>423</v>
      </c>
      <c r="O72" s="20" t="s">
        <v>335</v>
      </c>
      <c r="P72" s="20" t="s">
        <v>541</v>
      </c>
      <c r="Q72" s="20" t="s">
        <v>266</v>
      </c>
    </row>
    <row r="73" spans="1:17" ht="34.5" x14ac:dyDescent="0.25">
      <c r="A73" s="20">
        <v>81</v>
      </c>
      <c r="B73" s="20" t="s">
        <v>533</v>
      </c>
      <c r="C73" s="20"/>
      <c r="D73" s="20">
        <v>1960</v>
      </c>
      <c r="E73" s="20">
        <v>664</v>
      </c>
      <c r="F73" s="20" t="s">
        <v>447</v>
      </c>
      <c r="G73" s="45">
        <v>35000</v>
      </c>
      <c r="H73" s="51"/>
      <c r="I73" s="23" t="s">
        <v>542</v>
      </c>
      <c r="J73" s="22"/>
      <c r="K73" s="20"/>
      <c r="L73" s="20" t="s">
        <v>335</v>
      </c>
      <c r="M73" s="20"/>
      <c r="N73" s="20" t="s">
        <v>423</v>
      </c>
      <c r="O73" s="20" t="s">
        <v>335</v>
      </c>
      <c r="P73" s="20" t="s">
        <v>535</v>
      </c>
      <c r="Q73" s="20" t="s">
        <v>266</v>
      </c>
    </row>
    <row r="74" spans="1:17" ht="34.5" x14ac:dyDescent="0.25">
      <c r="A74" s="20">
        <v>74</v>
      </c>
      <c r="B74" s="20" t="s">
        <v>533</v>
      </c>
      <c r="C74" s="20"/>
      <c r="D74" s="20">
        <v>1960</v>
      </c>
      <c r="E74" s="20">
        <v>238</v>
      </c>
      <c r="F74" s="20" t="s">
        <v>543</v>
      </c>
      <c r="G74" s="45">
        <v>110000</v>
      </c>
      <c r="H74" s="51"/>
      <c r="I74" s="23" t="s">
        <v>544</v>
      </c>
      <c r="J74" s="22"/>
      <c r="K74" s="20" t="s">
        <v>307</v>
      </c>
      <c r="L74" s="20" t="s">
        <v>545</v>
      </c>
      <c r="M74" s="20" t="s">
        <v>546</v>
      </c>
      <c r="N74" s="20" t="s">
        <v>263</v>
      </c>
      <c r="O74" s="20" t="s">
        <v>547</v>
      </c>
      <c r="P74" s="20" t="s">
        <v>535</v>
      </c>
      <c r="Q74" s="20" t="s">
        <v>266</v>
      </c>
    </row>
    <row r="75" spans="1:17" ht="23.25" x14ac:dyDescent="0.25">
      <c r="A75" s="20">
        <v>20</v>
      </c>
      <c r="B75" s="20" t="s">
        <v>460</v>
      </c>
      <c r="C75" s="20"/>
      <c r="D75" s="20">
        <v>1996</v>
      </c>
      <c r="E75" s="20">
        <v>491</v>
      </c>
      <c r="F75" s="20" t="s">
        <v>447</v>
      </c>
      <c r="G75" s="45">
        <v>146553.37</v>
      </c>
      <c r="H75" s="51"/>
      <c r="I75" s="23" t="s">
        <v>548</v>
      </c>
      <c r="J75" s="22"/>
      <c r="K75" s="20"/>
      <c r="L75" s="20" t="s">
        <v>335</v>
      </c>
      <c r="M75" s="20"/>
      <c r="N75" s="20" t="s">
        <v>423</v>
      </c>
      <c r="O75" s="20" t="s">
        <v>335</v>
      </c>
      <c r="P75" s="20" t="s">
        <v>495</v>
      </c>
      <c r="Q75" s="20"/>
    </row>
    <row r="76" spans="1:17" ht="23.25" x14ac:dyDescent="0.25">
      <c r="A76" s="20">
        <v>91</v>
      </c>
      <c r="B76" s="20" t="s">
        <v>342</v>
      </c>
      <c r="C76" s="20" t="s">
        <v>410</v>
      </c>
      <c r="D76" s="20">
        <v>1997</v>
      </c>
      <c r="E76" s="20">
        <v>42.8</v>
      </c>
      <c r="F76" s="20" t="s">
        <v>549</v>
      </c>
      <c r="G76" s="45">
        <v>99465.35</v>
      </c>
      <c r="H76" s="51"/>
      <c r="I76" s="23" t="s">
        <v>550</v>
      </c>
      <c r="J76" s="22"/>
      <c r="K76" s="20"/>
      <c r="L76" s="20" t="s">
        <v>458</v>
      </c>
      <c r="M76" s="20" t="s">
        <v>551</v>
      </c>
      <c r="N76" s="20" t="s">
        <v>552</v>
      </c>
      <c r="O76" s="20" t="s">
        <v>553</v>
      </c>
      <c r="P76" s="20"/>
      <c r="Q76" s="20"/>
    </row>
    <row r="77" spans="1:17" ht="34.5" x14ac:dyDescent="0.25">
      <c r="A77" s="20">
        <v>75</v>
      </c>
      <c r="B77" s="20" t="s">
        <v>533</v>
      </c>
      <c r="C77" s="20"/>
      <c r="D77" s="20">
        <v>1960</v>
      </c>
      <c r="E77" s="20">
        <v>238</v>
      </c>
      <c r="F77" s="20" t="s">
        <v>543</v>
      </c>
      <c r="G77" s="45">
        <v>104726.58</v>
      </c>
      <c r="H77" s="51"/>
      <c r="I77" s="23" t="s">
        <v>554</v>
      </c>
      <c r="J77" s="22" t="s">
        <v>555</v>
      </c>
      <c r="K77" s="20" t="s">
        <v>307</v>
      </c>
      <c r="L77" s="20" t="s">
        <v>545</v>
      </c>
      <c r="M77" s="20" t="s">
        <v>546</v>
      </c>
      <c r="N77" s="20" t="s">
        <v>263</v>
      </c>
      <c r="O77" s="20" t="s">
        <v>367</v>
      </c>
      <c r="P77" s="20" t="s">
        <v>535</v>
      </c>
      <c r="Q77" s="20" t="s">
        <v>266</v>
      </c>
    </row>
    <row r="78" spans="1:17" ht="34.5" x14ac:dyDescent="0.25">
      <c r="A78" s="20">
        <v>44</v>
      </c>
      <c r="B78" s="20" t="s">
        <v>556</v>
      </c>
      <c r="C78" s="20" t="s">
        <v>557</v>
      </c>
      <c r="D78" s="20">
        <v>1998</v>
      </c>
      <c r="E78" s="20">
        <v>248</v>
      </c>
      <c r="F78" s="20" t="s">
        <v>558</v>
      </c>
      <c r="G78" s="45">
        <v>100055.67999999999</v>
      </c>
      <c r="H78" s="51"/>
      <c r="I78" s="23" t="s">
        <v>559</v>
      </c>
      <c r="J78" s="22"/>
      <c r="K78" s="20"/>
      <c r="L78" s="20" t="s">
        <v>296</v>
      </c>
      <c r="M78" s="20" t="s">
        <v>307</v>
      </c>
      <c r="N78" s="20"/>
      <c r="O78" s="20" t="s">
        <v>264</v>
      </c>
      <c r="P78" s="20" t="s">
        <v>449</v>
      </c>
      <c r="Q78" s="20" t="s">
        <v>560</v>
      </c>
    </row>
    <row r="79" spans="1:17" ht="34.5" x14ac:dyDescent="0.25">
      <c r="A79" s="20">
        <v>43</v>
      </c>
      <c r="B79" s="20" t="s">
        <v>556</v>
      </c>
      <c r="C79" s="20" t="s">
        <v>561</v>
      </c>
      <c r="D79" s="20">
        <v>1998</v>
      </c>
      <c r="E79" s="20">
        <v>311</v>
      </c>
      <c r="F79" s="20" t="s">
        <v>562</v>
      </c>
      <c r="G79" s="45">
        <v>271959.03999999998</v>
      </c>
      <c r="H79" s="51"/>
      <c r="I79" s="23" t="s">
        <v>563</v>
      </c>
      <c r="J79" s="22"/>
      <c r="K79" s="20"/>
      <c r="L79" s="20" t="s">
        <v>296</v>
      </c>
      <c r="M79" s="20" t="s">
        <v>307</v>
      </c>
      <c r="N79" s="20"/>
      <c r="O79" s="20" t="s">
        <v>264</v>
      </c>
      <c r="P79" s="20" t="s">
        <v>535</v>
      </c>
      <c r="Q79" s="20" t="s">
        <v>564</v>
      </c>
    </row>
    <row r="80" spans="1:17" ht="34.5" x14ac:dyDescent="0.25">
      <c r="A80" s="20">
        <v>45</v>
      </c>
      <c r="B80" s="20" t="s">
        <v>556</v>
      </c>
      <c r="C80" s="20" t="s">
        <v>557</v>
      </c>
      <c r="D80" s="20">
        <v>1998</v>
      </c>
      <c r="E80" s="20">
        <v>40</v>
      </c>
      <c r="F80" s="20" t="s">
        <v>565</v>
      </c>
      <c r="G80" s="45">
        <v>5380</v>
      </c>
      <c r="H80" s="51"/>
      <c r="I80" s="23" t="s">
        <v>566</v>
      </c>
      <c r="J80" s="22"/>
      <c r="K80" s="20"/>
      <c r="L80" s="20" t="s">
        <v>296</v>
      </c>
      <c r="M80" s="20" t="s">
        <v>307</v>
      </c>
      <c r="N80" s="20"/>
      <c r="O80" s="20" t="s">
        <v>264</v>
      </c>
      <c r="P80" s="20" t="s">
        <v>567</v>
      </c>
      <c r="Q80" s="20" t="s">
        <v>266</v>
      </c>
    </row>
    <row r="81" spans="1:17" ht="34.5" x14ac:dyDescent="0.25">
      <c r="A81" s="20">
        <v>40</v>
      </c>
      <c r="B81" s="20" t="s">
        <v>556</v>
      </c>
      <c r="C81" s="20" t="s">
        <v>557</v>
      </c>
      <c r="D81" s="20">
        <v>1998</v>
      </c>
      <c r="E81" s="20">
        <v>763</v>
      </c>
      <c r="F81" s="20" t="s">
        <v>568</v>
      </c>
      <c r="G81" s="45">
        <v>345263.33</v>
      </c>
      <c r="H81" s="51"/>
      <c r="I81" s="23" t="s">
        <v>569</v>
      </c>
      <c r="J81" s="22"/>
      <c r="K81" s="20"/>
      <c r="L81" s="20" t="s">
        <v>335</v>
      </c>
      <c r="M81" s="20"/>
      <c r="N81" s="20" t="s">
        <v>423</v>
      </c>
      <c r="O81" s="20" t="s">
        <v>335</v>
      </c>
      <c r="P81" s="20" t="s">
        <v>570</v>
      </c>
      <c r="Q81" s="20" t="s">
        <v>266</v>
      </c>
    </row>
    <row r="82" spans="1:17" ht="34.5" x14ac:dyDescent="0.25">
      <c r="A82" s="20">
        <v>42</v>
      </c>
      <c r="B82" s="20" t="s">
        <v>556</v>
      </c>
      <c r="C82" s="20" t="s">
        <v>557</v>
      </c>
      <c r="D82" s="20">
        <v>1998</v>
      </c>
      <c r="E82" s="20">
        <v>1264.3</v>
      </c>
      <c r="F82" s="20" t="s">
        <v>568</v>
      </c>
      <c r="G82" s="45">
        <v>585026.25</v>
      </c>
      <c r="H82" s="51"/>
      <c r="I82" s="23" t="s">
        <v>571</v>
      </c>
      <c r="J82" s="22"/>
      <c r="K82" s="20"/>
      <c r="L82" s="20" t="s">
        <v>335</v>
      </c>
      <c r="M82" s="20"/>
      <c r="N82" s="20" t="s">
        <v>423</v>
      </c>
      <c r="O82" s="20" t="s">
        <v>335</v>
      </c>
      <c r="P82" s="20" t="s">
        <v>535</v>
      </c>
      <c r="Q82" s="20" t="s">
        <v>266</v>
      </c>
    </row>
    <row r="83" spans="1:17" ht="34.5" x14ac:dyDescent="0.25">
      <c r="A83" s="20">
        <v>41</v>
      </c>
      <c r="B83" s="20" t="s">
        <v>556</v>
      </c>
      <c r="C83" s="20" t="s">
        <v>557</v>
      </c>
      <c r="D83" s="20">
        <v>1998</v>
      </c>
      <c r="E83" s="20">
        <v>1109</v>
      </c>
      <c r="F83" s="20" t="s">
        <v>568</v>
      </c>
      <c r="G83" s="45">
        <v>510600</v>
      </c>
      <c r="H83" s="51"/>
      <c r="I83" s="23" t="s">
        <v>572</v>
      </c>
      <c r="J83" s="22"/>
      <c r="K83" s="20"/>
      <c r="L83" s="20" t="s">
        <v>335</v>
      </c>
      <c r="M83" s="20"/>
      <c r="N83" s="20" t="s">
        <v>423</v>
      </c>
      <c r="O83" s="20" t="s">
        <v>335</v>
      </c>
      <c r="P83" s="20" t="s">
        <v>535</v>
      </c>
      <c r="Q83" s="20" t="s">
        <v>266</v>
      </c>
    </row>
    <row r="84" spans="1:17" ht="23.25" x14ac:dyDescent="0.25">
      <c r="A84" s="20">
        <v>39</v>
      </c>
      <c r="B84" s="20" t="s">
        <v>573</v>
      </c>
      <c r="C84" s="20"/>
      <c r="D84" s="20">
        <v>1980</v>
      </c>
      <c r="E84" s="20">
        <v>30</v>
      </c>
      <c r="F84" s="20" t="s">
        <v>383</v>
      </c>
      <c r="G84" s="45">
        <v>25000</v>
      </c>
      <c r="H84" s="51"/>
      <c r="I84" s="23" t="s">
        <v>574</v>
      </c>
      <c r="J84" s="22"/>
      <c r="K84" s="20"/>
      <c r="L84" s="20" t="s">
        <v>385</v>
      </c>
      <c r="M84" s="20" t="s">
        <v>386</v>
      </c>
      <c r="N84" s="20" t="s">
        <v>386</v>
      </c>
      <c r="O84" s="20" t="s">
        <v>264</v>
      </c>
      <c r="P84" s="20" t="s">
        <v>341</v>
      </c>
      <c r="Q84" s="20" t="s">
        <v>387</v>
      </c>
    </row>
    <row r="85" spans="1:17" ht="45.75" x14ac:dyDescent="0.25">
      <c r="A85" s="20">
        <v>7</v>
      </c>
      <c r="B85" s="20" t="s">
        <v>10</v>
      </c>
      <c r="C85" s="20" t="s">
        <v>575</v>
      </c>
      <c r="D85" s="20">
        <v>1998</v>
      </c>
      <c r="E85" s="20">
        <v>2681.6</v>
      </c>
      <c r="F85" s="20" t="s">
        <v>269</v>
      </c>
      <c r="G85" s="45">
        <v>5553994.8700000001</v>
      </c>
      <c r="H85" s="51"/>
      <c r="I85" s="23" t="s">
        <v>576</v>
      </c>
      <c r="J85" s="22"/>
      <c r="K85" s="20"/>
      <c r="L85" s="20" t="s">
        <v>577</v>
      </c>
      <c r="M85" s="20" t="s">
        <v>578</v>
      </c>
      <c r="N85" s="20" t="s">
        <v>579</v>
      </c>
      <c r="O85" s="20" t="s">
        <v>580</v>
      </c>
      <c r="P85" s="20" t="s">
        <v>581</v>
      </c>
      <c r="Q85" s="20" t="s">
        <v>582</v>
      </c>
    </row>
    <row r="86" spans="1:17" ht="23.25" x14ac:dyDescent="0.25">
      <c r="A86" s="20">
        <v>67</v>
      </c>
      <c r="B86" s="20" t="s">
        <v>583</v>
      </c>
      <c r="C86" s="20" t="s">
        <v>584</v>
      </c>
      <c r="D86" s="20">
        <v>1988</v>
      </c>
      <c r="E86" s="20">
        <v>362</v>
      </c>
      <c r="F86" s="20" t="s">
        <v>585</v>
      </c>
      <c r="G86" s="45">
        <v>923320.78</v>
      </c>
      <c r="H86" s="51"/>
      <c r="I86" s="23" t="s">
        <v>586</v>
      </c>
      <c r="J86" s="22"/>
      <c r="K86" s="20" t="s">
        <v>307</v>
      </c>
      <c r="L86" s="20" t="s">
        <v>458</v>
      </c>
      <c r="M86" s="20" t="s">
        <v>481</v>
      </c>
      <c r="N86" s="20" t="s">
        <v>263</v>
      </c>
      <c r="O86" s="20" t="s">
        <v>335</v>
      </c>
      <c r="P86" s="20" t="s">
        <v>587</v>
      </c>
      <c r="Q86" s="20"/>
    </row>
    <row r="87" spans="1:17" ht="23.25" x14ac:dyDescent="0.25">
      <c r="A87" s="20">
        <v>4</v>
      </c>
      <c r="B87" s="20" t="s">
        <v>588</v>
      </c>
      <c r="C87" s="20"/>
      <c r="D87" s="20">
        <v>1990</v>
      </c>
      <c r="E87" s="20">
        <v>40</v>
      </c>
      <c r="F87" s="20" t="s">
        <v>362</v>
      </c>
      <c r="G87" s="45">
        <v>44160</v>
      </c>
      <c r="H87" s="51"/>
      <c r="I87" s="23" t="s">
        <v>589</v>
      </c>
      <c r="J87" s="22"/>
      <c r="K87" s="20"/>
      <c r="L87" s="20" t="s">
        <v>263</v>
      </c>
      <c r="M87" s="20" t="s">
        <v>263</v>
      </c>
      <c r="N87" s="20" t="s">
        <v>263</v>
      </c>
      <c r="O87" s="20" t="s">
        <v>335</v>
      </c>
      <c r="P87" s="20" t="s">
        <v>315</v>
      </c>
      <c r="Q87" s="20"/>
    </row>
    <row r="88" spans="1:17" ht="23.25" x14ac:dyDescent="0.25">
      <c r="A88" s="20">
        <v>11</v>
      </c>
      <c r="B88" s="20" t="s">
        <v>590</v>
      </c>
      <c r="C88" s="20"/>
      <c r="D88" s="20">
        <v>1985</v>
      </c>
      <c r="E88" s="20">
        <v>40</v>
      </c>
      <c r="F88" s="20" t="s">
        <v>362</v>
      </c>
      <c r="G88" s="45">
        <v>72000</v>
      </c>
      <c r="H88" s="51"/>
      <c r="I88" s="23" t="s">
        <v>591</v>
      </c>
      <c r="J88" s="22"/>
      <c r="K88" s="20"/>
      <c r="L88" s="20" t="s">
        <v>263</v>
      </c>
      <c r="M88" s="20" t="s">
        <v>263</v>
      </c>
      <c r="N88" s="20" t="s">
        <v>263</v>
      </c>
      <c r="O88" s="20" t="s">
        <v>335</v>
      </c>
      <c r="P88" s="20" t="s">
        <v>315</v>
      </c>
      <c r="Q88" s="20"/>
    </row>
    <row r="89" spans="1:17" ht="23.25" x14ac:dyDescent="0.25">
      <c r="A89" s="20">
        <v>1</v>
      </c>
      <c r="B89" s="20" t="s">
        <v>592</v>
      </c>
      <c r="C89" s="20"/>
      <c r="D89" s="20">
        <v>1980</v>
      </c>
      <c r="E89" s="20">
        <v>30</v>
      </c>
      <c r="F89" s="20" t="s">
        <v>383</v>
      </c>
      <c r="G89" s="45">
        <v>71380</v>
      </c>
      <c r="H89" s="51"/>
      <c r="I89" s="23" t="s">
        <v>593</v>
      </c>
      <c r="J89" s="23"/>
      <c r="K89" s="20"/>
      <c r="L89" s="20" t="s">
        <v>385</v>
      </c>
      <c r="M89" s="20" t="s">
        <v>386</v>
      </c>
      <c r="N89" s="20" t="s">
        <v>386</v>
      </c>
      <c r="O89" s="20" t="s">
        <v>335</v>
      </c>
      <c r="P89" s="20" t="s">
        <v>341</v>
      </c>
      <c r="Q89" s="20" t="s">
        <v>387</v>
      </c>
    </row>
    <row r="90" spans="1:17" ht="23.25" x14ac:dyDescent="0.25">
      <c r="A90" s="20">
        <v>55</v>
      </c>
      <c r="B90" s="20" t="s">
        <v>259</v>
      </c>
      <c r="C90" s="20" t="s">
        <v>260</v>
      </c>
      <c r="D90" s="20">
        <v>1953</v>
      </c>
      <c r="E90" s="20">
        <f>146+54</f>
        <v>200</v>
      </c>
      <c r="F90" s="20" t="s">
        <v>261</v>
      </c>
      <c r="G90" s="45">
        <v>15293.31</v>
      </c>
      <c r="H90" s="51"/>
      <c r="I90" s="21" t="s">
        <v>594</v>
      </c>
      <c r="J90" s="22"/>
      <c r="K90" s="20"/>
      <c r="L90" s="20" t="s">
        <v>263</v>
      </c>
      <c r="M90" s="20" t="s">
        <v>263</v>
      </c>
      <c r="N90" s="20" t="s">
        <v>263</v>
      </c>
      <c r="O90" s="20" t="s">
        <v>264</v>
      </c>
      <c r="P90" s="20" t="s">
        <v>595</v>
      </c>
      <c r="Q90" s="20" t="s">
        <v>266</v>
      </c>
    </row>
    <row r="91" spans="1:17" ht="23.25" x14ac:dyDescent="0.25">
      <c r="A91" s="20">
        <v>5</v>
      </c>
      <c r="B91" s="20" t="s">
        <v>596</v>
      </c>
      <c r="C91" s="20"/>
      <c r="D91" s="20">
        <v>1985</v>
      </c>
      <c r="E91" s="20">
        <v>30</v>
      </c>
      <c r="F91" s="20" t="s">
        <v>362</v>
      </c>
      <c r="G91" s="45">
        <v>102790</v>
      </c>
      <c r="H91" s="51"/>
      <c r="I91" s="23" t="s">
        <v>597</v>
      </c>
      <c r="J91" s="22"/>
      <c r="K91" s="20"/>
      <c r="L91" s="20" t="s">
        <v>335</v>
      </c>
      <c r="M91" s="20" t="s">
        <v>366</v>
      </c>
      <c r="N91" s="20" t="s">
        <v>366</v>
      </c>
      <c r="O91" s="20" t="s">
        <v>335</v>
      </c>
      <c r="P91" s="20" t="s">
        <v>315</v>
      </c>
      <c r="Q91" s="20" t="s">
        <v>598</v>
      </c>
    </row>
    <row r="92" spans="1:17" ht="23.25" x14ac:dyDescent="0.25">
      <c r="A92" s="20">
        <v>53</v>
      </c>
      <c r="B92" s="20" t="s">
        <v>599</v>
      </c>
      <c r="C92" s="20"/>
      <c r="D92" s="20">
        <v>1982</v>
      </c>
      <c r="E92" s="20">
        <v>15</v>
      </c>
      <c r="F92" s="20" t="s">
        <v>383</v>
      </c>
      <c r="G92" s="45">
        <v>38780</v>
      </c>
      <c r="H92" s="51"/>
      <c r="I92" s="23" t="s">
        <v>600</v>
      </c>
      <c r="J92" s="22"/>
      <c r="K92" s="20"/>
      <c r="L92" s="20" t="s">
        <v>385</v>
      </c>
      <c r="M92" s="20" t="s">
        <v>386</v>
      </c>
      <c r="N92" s="20" t="s">
        <v>263</v>
      </c>
      <c r="O92" s="20" t="s">
        <v>264</v>
      </c>
      <c r="P92" s="20" t="s">
        <v>341</v>
      </c>
      <c r="Q92" s="20" t="s">
        <v>387</v>
      </c>
    </row>
    <row r="93" spans="1:17" ht="23.25" x14ac:dyDescent="0.25">
      <c r="A93" s="20">
        <v>38</v>
      </c>
      <c r="B93" s="20" t="s">
        <v>601</v>
      </c>
      <c r="C93" s="20"/>
      <c r="D93" s="20">
        <v>1981</v>
      </c>
      <c r="E93" s="20">
        <v>15</v>
      </c>
      <c r="F93" s="20" t="s">
        <v>383</v>
      </c>
      <c r="G93" s="45">
        <v>20560</v>
      </c>
      <c r="H93" s="51"/>
      <c r="I93" s="23" t="s">
        <v>602</v>
      </c>
      <c r="J93" s="22"/>
      <c r="K93" s="20"/>
      <c r="L93" s="20" t="s">
        <v>385</v>
      </c>
      <c r="M93" s="20" t="s">
        <v>386</v>
      </c>
      <c r="N93" s="20" t="s">
        <v>263</v>
      </c>
      <c r="O93" s="20" t="s">
        <v>335</v>
      </c>
      <c r="P93" s="20" t="s">
        <v>341</v>
      </c>
      <c r="Q93" s="20" t="s">
        <v>387</v>
      </c>
    </row>
    <row r="94" spans="1:17" ht="23.25" x14ac:dyDescent="0.25">
      <c r="A94" s="20">
        <v>72</v>
      </c>
      <c r="B94" s="20" t="s">
        <v>603</v>
      </c>
      <c r="C94" s="20" t="s">
        <v>604</v>
      </c>
      <c r="D94" s="20">
        <v>1967</v>
      </c>
      <c r="E94" s="20">
        <v>641.29999999999995</v>
      </c>
      <c r="F94" s="20" t="s">
        <v>605</v>
      </c>
      <c r="G94" s="45">
        <v>1539868.1</v>
      </c>
      <c r="H94" s="51"/>
      <c r="I94" s="23" t="s">
        <v>606</v>
      </c>
      <c r="J94" s="22"/>
      <c r="K94" s="20" t="s">
        <v>296</v>
      </c>
      <c r="L94" s="20" t="s">
        <v>296</v>
      </c>
      <c r="M94" s="20" t="s">
        <v>283</v>
      </c>
      <c r="N94" s="20" t="s">
        <v>263</v>
      </c>
      <c r="O94" s="20" t="s">
        <v>284</v>
      </c>
      <c r="P94" s="20" t="s">
        <v>607</v>
      </c>
      <c r="Q94" s="20" t="s">
        <v>477</v>
      </c>
    </row>
    <row r="95" spans="1:17" ht="23.25" x14ac:dyDescent="0.25">
      <c r="A95" s="20">
        <v>87</v>
      </c>
      <c r="B95" s="20" t="s">
        <v>342</v>
      </c>
      <c r="C95" s="20" t="s">
        <v>410</v>
      </c>
      <c r="D95" s="20">
        <v>2001</v>
      </c>
      <c r="E95" s="20">
        <v>44.44</v>
      </c>
      <c r="F95" s="20" t="s">
        <v>608</v>
      </c>
      <c r="G95" s="45">
        <v>47339.71</v>
      </c>
      <c r="H95" s="51"/>
      <c r="I95" s="23" t="s">
        <v>609</v>
      </c>
      <c r="J95" s="22"/>
      <c r="K95" s="20"/>
      <c r="L95" s="20" t="s">
        <v>610</v>
      </c>
      <c r="M95" s="20" t="s">
        <v>611</v>
      </c>
      <c r="N95" s="20" t="s">
        <v>423</v>
      </c>
      <c r="O95" s="20" t="s">
        <v>335</v>
      </c>
      <c r="P95" s="20"/>
      <c r="Q95" s="20"/>
    </row>
    <row r="96" spans="1:17" ht="23.25" x14ac:dyDescent="0.25">
      <c r="A96" s="20">
        <v>6</v>
      </c>
      <c r="B96" s="20" t="s">
        <v>10</v>
      </c>
      <c r="C96" s="20" t="s">
        <v>575</v>
      </c>
      <c r="D96" s="20">
        <v>2001</v>
      </c>
      <c r="E96" s="20">
        <v>49.2</v>
      </c>
      <c r="F96" s="20" t="s">
        <v>612</v>
      </c>
      <c r="G96" s="45">
        <v>9101.48</v>
      </c>
      <c r="H96" s="51"/>
      <c r="I96" s="23" t="s">
        <v>613</v>
      </c>
      <c r="J96" s="22"/>
      <c r="K96" s="20"/>
      <c r="L96" s="20" t="s">
        <v>614</v>
      </c>
      <c r="M96" s="20"/>
      <c r="N96" s="20" t="s">
        <v>615</v>
      </c>
      <c r="O96" s="20" t="s">
        <v>335</v>
      </c>
      <c r="P96" s="20" t="s">
        <v>616</v>
      </c>
      <c r="Q96" s="20" t="s">
        <v>617</v>
      </c>
    </row>
    <row r="97" spans="1:17" ht="23.25" x14ac:dyDescent="0.25">
      <c r="A97" s="38">
        <v>24</v>
      </c>
      <c r="B97" s="38" t="s">
        <v>460</v>
      </c>
      <c r="C97" s="38"/>
      <c r="D97" s="38">
        <v>2002</v>
      </c>
      <c r="E97" s="38">
        <v>1404</v>
      </c>
      <c r="F97" s="38" t="s">
        <v>447</v>
      </c>
      <c r="G97" s="49">
        <v>1445774.73</v>
      </c>
      <c r="H97" s="54"/>
      <c r="I97" s="39" t="s">
        <v>618</v>
      </c>
      <c r="J97" s="40"/>
      <c r="K97" s="38"/>
      <c r="L97" s="38" t="s">
        <v>335</v>
      </c>
      <c r="M97" s="38"/>
      <c r="N97" s="38" t="s">
        <v>423</v>
      </c>
      <c r="O97" s="38" t="s">
        <v>335</v>
      </c>
      <c r="P97" s="29" t="s">
        <v>619</v>
      </c>
      <c r="Q97" s="20"/>
    </row>
    <row r="98" spans="1:17" ht="34.5" x14ac:dyDescent="0.25">
      <c r="A98" s="20">
        <v>13</v>
      </c>
      <c r="B98" s="20" t="s">
        <v>267</v>
      </c>
      <c r="C98" s="20" t="s">
        <v>268</v>
      </c>
      <c r="D98" s="20">
        <v>1961</v>
      </c>
      <c r="E98" s="20">
        <v>1639</v>
      </c>
      <c r="F98" s="20" t="s">
        <v>318</v>
      </c>
      <c r="G98" s="45">
        <v>226841.36</v>
      </c>
      <c r="H98" s="51"/>
      <c r="I98" s="23" t="s">
        <v>620</v>
      </c>
      <c r="J98" s="22"/>
      <c r="K98" s="20" t="s">
        <v>272</v>
      </c>
      <c r="L98" s="20" t="s">
        <v>621</v>
      </c>
      <c r="M98" s="20" t="s">
        <v>274</v>
      </c>
      <c r="N98" s="20" t="s">
        <v>274</v>
      </c>
      <c r="O98" s="20" t="s">
        <v>264</v>
      </c>
      <c r="P98" s="20" t="s">
        <v>622</v>
      </c>
      <c r="Q98" s="20" t="s">
        <v>623</v>
      </c>
    </row>
    <row r="99" spans="1:17" x14ac:dyDescent="0.25">
      <c r="G99" s="50">
        <f>SUM(G2:G98)</f>
        <v>40564585.029999994</v>
      </c>
      <c r="H99" s="55">
        <f>SUM(H2:H98)</f>
        <v>88128981.379999995</v>
      </c>
    </row>
    <row r="100" spans="1:17" x14ac:dyDescent="0.25">
      <c r="G100" s="42"/>
      <c r="H100" s="43"/>
    </row>
    <row r="101" spans="1:17" x14ac:dyDescent="0.25">
      <c r="F101" s="60" t="s">
        <v>624</v>
      </c>
      <c r="G101" s="61">
        <v>40564585.030000001</v>
      </c>
      <c r="H101" s="41"/>
    </row>
    <row r="102" spans="1:17" x14ac:dyDescent="0.25">
      <c r="F102" s="58" t="s">
        <v>625</v>
      </c>
      <c r="G102" s="59">
        <f>H99</f>
        <v>88128981.379999995</v>
      </c>
      <c r="H102" s="41"/>
    </row>
    <row r="103" spans="1:17" x14ac:dyDescent="0.25">
      <c r="F103" s="56" t="s">
        <v>626</v>
      </c>
      <c r="G103" s="57">
        <f>SUM(G101:G102)</f>
        <v>128693566.41</v>
      </c>
      <c r="H103" s="41"/>
    </row>
  </sheetData>
  <autoFilter ref="A1:Q99">
    <sortState ref="A2:Q99">
      <sortCondition ref="I2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E1"/>
    </sheetView>
  </sheetViews>
  <sheetFormatPr defaultRowHeight="15" x14ac:dyDescent="0.25"/>
  <cols>
    <col min="1" max="1" width="3" bestFit="1" customWidth="1"/>
    <col min="2" max="2" width="39.7109375" bestFit="1" customWidth="1"/>
    <col min="3" max="3" width="15.42578125" bestFit="1" customWidth="1"/>
    <col min="4" max="4" width="15.140625" bestFit="1" customWidth="1"/>
    <col min="5" max="5" width="45.5703125" bestFit="1" customWidth="1"/>
  </cols>
  <sheetData>
    <row r="1" spans="1:5" x14ac:dyDescent="0.25">
      <c r="A1" s="121" t="s">
        <v>980</v>
      </c>
      <c r="B1" s="121"/>
      <c r="C1" s="121"/>
      <c r="D1" s="121"/>
      <c r="E1" s="121"/>
    </row>
    <row r="2" spans="1:5" x14ac:dyDescent="0.25">
      <c r="A2" s="2" t="s">
        <v>70</v>
      </c>
      <c r="B2" s="2" t="s">
        <v>69</v>
      </c>
      <c r="C2" s="2"/>
      <c r="D2" s="2" t="s">
        <v>68</v>
      </c>
      <c r="E2" s="2" t="s">
        <v>67</v>
      </c>
    </row>
    <row r="3" spans="1:5" x14ac:dyDescent="0.25">
      <c r="A3" s="1">
        <v>1</v>
      </c>
      <c r="B3" s="1" t="s">
        <v>66</v>
      </c>
      <c r="C3" s="1" t="s">
        <v>65</v>
      </c>
      <c r="D3" s="1" t="s">
        <v>1</v>
      </c>
      <c r="E3" s="1" t="s">
        <v>15</v>
      </c>
    </row>
    <row r="4" spans="1:5" x14ac:dyDescent="0.25">
      <c r="A4" s="1">
        <v>2</v>
      </c>
      <c r="B4" s="1" t="s">
        <v>64</v>
      </c>
      <c r="C4" s="1" t="s">
        <v>63</v>
      </c>
      <c r="D4" s="1" t="s">
        <v>26</v>
      </c>
      <c r="E4" s="1" t="s">
        <v>15</v>
      </c>
    </row>
    <row r="5" spans="1:5" x14ac:dyDescent="0.25">
      <c r="A5" s="1">
        <v>3</v>
      </c>
      <c r="B5" s="1" t="s">
        <v>62</v>
      </c>
      <c r="C5" s="1" t="s">
        <v>62</v>
      </c>
      <c r="D5" s="1" t="s">
        <v>26</v>
      </c>
      <c r="E5" s="1" t="s">
        <v>15</v>
      </c>
    </row>
    <row r="6" spans="1:5" x14ac:dyDescent="0.25">
      <c r="A6" s="1">
        <v>4</v>
      </c>
      <c r="B6" s="1" t="s">
        <v>61</v>
      </c>
      <c r="C6" s="1" t="s">
        <v>60</v>
      </c>
      <c r="D6" s="1" t="s">
        <v>28</v>
      </c>
      <c r="E6" s="1" t="s">
        <v>15</v>
      </c>
    </row>
    <row r="7" spans="1:5" x14ac:dyDescent="0.25">
      <c r="A7" s="1">
        <v>5</v>
      </c>
      <c r="B7" s="1" t="s">
        <v>59</v>
      </c>
      <c r="C7" s="1" t="s">
        <v>58</v>
      </c>
      <c r="D7" s="1" t="s">
        <v>21</v>
      </c>
      <c r="E7" s="1" t="s">
        <v>15</v>
      </c>
    </row>
    <row r="8" spans="1:5" x14ac:dyDescent="0.25">
      <c r="A8" s="1">
        <v>6</v>
      </c>
      <c r="B8" s="1" t="s">
        <v>57</v>
      </c>
      <c r="C8" s="1" t="s">
        <v>56</v>
      </c>
      <c r="D8" s="1" t="s">
        <v>9</v>
      </c>
      <c r="E8" s="1" t="s">
        <v>15</v>
      </c>
    </row>
    <row r="9" spans="1:5" x14ac:dyDescent="0.25">
      <c r="A9" s="1">
        <v>7</v>
      </c>
      <c r="B9" s="1" t="s">
        <v>55</v>
      </c>
      <c r="C9" s="1" t="s">
        <v>55</v>
      </c>
      <c r="D9" s="1" t="s">
        <v>21</v>
      </c>
      <c r="E9" s="1" t="s">
        <v>54</v>
      </c>
    </row>
    <row r="10" spans="1:5" x14ac:dyDescent="0.25">
      <c r="A10" s="1">
        <v>8</v>
      </c>
      <c r="B10" s="1" t="s">
        <v>53</v>
      </c>
      <c r="C10" s="1" t="s">
        <v>52</v>
      </c>
      <c r="D10" s="1" t="s">
        <v>26</v>
      </c>
      <c r="E10" s="1" t="s">
        <v>51</v>
      </c>
    </row>
    <row r="11" spans="1:5" x14ac:dyDescent="0.25">
      <c r="A11" s="1">
        <v>9</v>
      </c>
      <c r="B11" s="1" t="s">
        <v>50</v>
      </c>
      <c r="C11" s="1" t="s">
        <v>49</v>
      </c>
      <c r="D11" s="1" t="s">
        <v>23</v>
      </c>
      <c r="E11" s="1" t="s">
        <v>15</v>
      </c>
    </row>
    <row r="12" spans="1:5" x14ac:dyDescent="0.25">
      <c r="A12" s="1">
        <v>10</v>
      </c>
      <c r="B12" s="1" t="s">
        <v>48</v>
      </c>
      <c r="C12" s="1" t="s">
        <v>48</v>
      </c>
      <c r="D12" s="1" t="s">
        <v>21</v>
      </c>
      <c r="E12" s="1" t="s">
        <v>47</v>
      </c>
    </row>
    <row r="13" spans="1:5" x14ac:dyDescent="0.25">
      <c r="A13" s="1">
        <v>11</v>
      </c>
      <c r="B13" s="1" t="s">
        <v>46</v>
      </c>
      <c r="C13" s="1" t="s">
        <v>45</v>
      </c>
      <c r="D13" s="1" t="s">
        <v>16</v>
      </c>
      <c r="E13" s="1" t="s">
        <v>15</v>
      </c>
    </row>
    <row r="14" spans="1:5" x14ac:dyDescent="0.25">
      <c r="A14" s="1">
        <v>12</v>
      </c>
      <c r="B14" s="1" t="s">
        <v>44</v>
      </c>
      <c r="C14" s="1" t="s">
        <v>43</v>
      </c>
      <c r="D14" s="1" t="s">
        <v>33</v>
      </c>
      <c r="E14" s="1" t="s">
        <v>15</v>
      </c>
    </row>
    <row r="15" spans="1:5" x14ac:dyDescent="0.25">
      <c r="A15" s="1">
        <v>13</v>
      </c>
      <c r="B15" s="1" t="s">
        <v>42</v>
      </c>
      <c r="C15" s="1" t="s">
        <v>41</v>
      </c>
      <c r="D15" s="1" t="s">
        <v>19</v>
      </c>
      <c r="E15" s="1" t="s">
        <v>15</v>
      </c>
    </row>
    <row r="16" spans="1:5" x14ac:dyDescent="0.25">
      <c r="A16" s="1">
        <v>14</v>
      </c>
      <c r="B16" s="1" t="s">
        <v>40</v>
      </c>
      <c r="C16" s="1" t="s">
        <v>39</v>
      </c>
      <c r="D16" s="1" t="s">
        <v>36</v>
      </c>
      <c r="E16" s="1" t="s">
        <v>15</v>
      </c>
    </row>
    <row r="17" spans="1:5" x14ac:dyDescent="0.25">
      <c r="A17" s="1">
        <v>15</v>
      </c>
      <c r="B17" s="1" t="s">
        <v>38</v>
      </c>
      <c r="C17" s="1" t="s">
        <v>37</v>
      </c>
      <c r="D17" s="1" t="s">
        <v>36</v>
      </c>
      <c r="E17" s="1" t="s">
        <v>15</v>
      </c>
    </row>
    <row r="18" spans="1:5" x14ac:dyDescent="0.25">
      <c r="A18" s="1">
        <v>16</v>
      </c>
      <c r="B18" s="1" t="s">
        <v>35</v>
      </c>
      <c r="C18" s="1" t="s">
        <v>34</v>
      </c>
      <c r="D18" s="1" t="s">
        <v>33</v>
      </c>
      <c r="E18" s="1" t="s">
        <v>15</v>
      </c>
    </row>
    <row r="19" spans="1:5" x14ac:dyDescent="0.25">
      <c r="A19" s="1">
        <v>17</v>
      </c>
      <c r="B19" s="1" t="s">
        <v>32</v>
      </c>
      <c r="C19" s="1" t="s">
        <v>31</v>
      </c>
      <c r="D19" s="1" t="s">
        <v>28</v>
      </c>
      <c r="E19" s="1" t="s">
        <v>15</v>
      </c>
    </row>
    <row r="20" spans="1:5" x14ac:dyDescent="0.25">
      <c r="A20" s="1">
        <v>18</v>
      </c>
      <c r="B20" s="1" t="s">
        <v>30</v>
      </c>
      <c r="C20" s="1" t="s">
        <v>29</v>
      </c>
      <c r="D20" s="1" t="s">
        <v>28</v>
      </c>
      <c r="E20" s="1" t="s">
        <v>15</v>
      </c>
    </row>
    <row r="21" spans="1:5" x14ac:dyDescent="0.25">
      <c r="A21" s="1">
        <v>19</v>
      </c>
      <c r="B21" s="1" t="s">
        <v>27</v>
      </c>
      <c r="C21" s="1" t="s">
        <v>27</v>
      </c>
      <c r="D21" s="1" t="s">
        <v>26</v>
      </c>
      <c r="E21" s="1" t="s">
        <v>15</v>
      </c>
    </row>
    <row r="22" spans="1:5" x14ac:dyDescent="0.25">
      <c r="A22" s="1">
        <v>20</v>
      </c>
      <c r="B22" s="1" t="s">
        <v>25</v>
      </c>
      <c r="C22" s="1" t="s">
        <v>24</v>
      </c>
      <c r="D22" s="1" t="s">
        <v>23</v>
      </c>
      <c r="E22" s="1" t="s">
        <v>15</v>
      </c>
    </row>
    <row r="23" spans="1:5" x14ac:dyDescent="0.25">
      <c r="A23" s="1">
        <v>21</v>
      </c>
      <c r="B23" s="1" t="s">
        <v>22</v>
      </c>
      <c r="C23" s="1" t="s">
        <v>22</v>
      </c>
      <c r="D23" s="1" t="s">
        <v>21</v>
      </c>
      <c r="E23" s="1" t="s">
        <v>15</v>
      </c>
    </row>
    <row r="24" spans="1:5" x14ac:dyDescent="0.25">
      <c r="A24" s="1">
        <v>22</v>
      </c>
      <c r="B24" s="1" t="s">
        <v>20</v>
      </c>
      <c r="C24" s="1" t="s">
        <v>20</v>
      </c>
      <c r="D24" s="1" t="s">
        <v>19</v>
      </c>
      <c r="E24" s="1" t="s">
        <v>15</v>
      </c>
    </row>
    <row r="25" spans="1:5" x14ac:dyDescent="0.25">
      <c r="A25" s="1">
        <v>23</v>
      </c>
      <c r="B25" s="1" t="s">
        <v>18</v>
      </c>
      <c r="C25" s="1" t="s">
        <v>17</v>
      </c>
      <c r="D25" s="1" t="s">
        <v>16</v>
      </c>
      <c r="E25" s="1" t="s">
        <v>15</v>
      </c>
    </row>
    <row r="26" spans="1:5" x14ac:dyDescent="0.25">
      <c r="A26" s="1">
        <v>24</v>
      </c>
      <c r="B26" s="1" t="s">
        <v>14</v>
      </c>
      <c r="C26" s="1" t="s">
        <v>13</v>
      </c>
      <c r="D26" s="1"/>
      <c r="E26" s="1" t="s">
        <v>12</v>
      </c>
    </row>
    <row r="27" spans="1:5" x14ac:dyDescent="0.25">
      <c r="A27" s="1">
        <v>25</v>
      </c>
      <c r="B27" s="1" t="s">
        <v>11</v>
      </c>
      <c r="C27" s="1" t="s">
        <v>10</v>
      </c>
      <c r="D27" s="1" t="s">
        <v>9</v>
      </c>
      <c r="E27" s="1" t="s">
        <v>8</v>
      </c>
    </row>
    <row r="28" spans="1:5" x14ac:dyDescent="0.25">
      <c r="A28" s="1">
        <v>26</v>
      </c>
      <c r="B28" s="1" t="s">
        <v>7</v>
      </c>
      <c r="C28" s="1" t="s">
        <v>6</v>
      </c>
      <c r="D28" s="1" t="s">
        <v>5</v>
      </c>
      <c r="E28" s="1" t="s">
        <v>4</v>
      </c>
    </row>
    <row r="29" spans="1:5" x14ac:dyDescent="0.25">
      <c r="A29" s="1">
        <v>27</v>
      </c>
      <c r="B29" s="1" t="s">
        <v>3</v>
      </c>
      <c r="C29" s="1" t="s">
        <v>2</v>
      </c>
      <c r="D29" s="1" t="s">
        <v>1</v>
      </c>
      <c r="E29" s="1" t="s">
        <v>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27" sqref="C27"/>
    </sheetView>
  </sheetViews>
  <sheetFormatPr defaultRowHeight="15" x14ac:dyDescent="0.25"/>
  <cols>
    <col min="2" max="2" width="51.7109375" customWidth="1"/>
    <col min="3" max="3" width="13.140625" customWidth="1"/>
    <col min="5" max="5" width="12.140625" bestFit="1" customWidth="1"/>
  </cols>
  <sheetData>
    <row r="1" spans="1:5" ht="16.5" thickBot="1" x14ac:dyDescent="0.3">
      <c r="A1" s="122" t="s">
        <v>102</v>
      </c>
      <c r="B1" s="122"/>
      <c r="C1" s="122"/>
      <c r="D1" s="122"/>
      <c r="E1" s="122"/>
    </row>
    <row r="2" spans="1:5" ht="30.75" thickBot="1" x14ac:dyDescent="0.3">
      <c r="A2" s="3" t="s">
        <v>86</v>
      </c>
      <c r="B2" s="3" t="s">
        <v>73</v>
      </c>
      <c r="C2" s="3" t="s">
        <v>97</v>
      </c>
      <c r="D2" s="3" t="s">
        <v>100</v>
      </c>
      <c r="E2" s="3" t="s">
        <v>101</v>
      </c>
    </row>
    <row r="3" spans="1:5" ht="15.75" thickBot="1" x14ac:dyDescent="0.3">
      <c r="A3" s="4" t="s">
        <v>71</v>
      </c>
      <c r="B3" s="5" t="s">
        <v>74</v>
      </c>
      <c r="C3" s="6">
        <v>1657</v>
      </c>
      <c r="D3" s="6">
        <v>1</v>
      </c>
      <c r="E3" s="7">
        <v>20300</v>
      </c>
    </row>
    <row r="4" spans="1:5" ht="15.75" thickBot="1" x14ac:dyDescent="0.3">
      <c r="A4" s="4" t="s">
        <v>72</v>
      </c>
      <c r="B4" s="5" t="s">
        <v>75</v>
      </c>
      <c r="C4" s="6">
        <v>1793</v>
      </c>
      <c r="D4" s="6">
        <v>1</v>
      </c>
      <c r="E4" s="7">
        <v>5000</v>
      </c>
    </row>
    <row r="5" spans="1:5" ht="30.75" thickBot="1" x14ac:dyDescent="0.3">
      <c r="A5" s="4" t="s">
        <v>87</v>
      </c>
      <c r="B5" s="5" t="s">
        <v>76</v>
      </c>
      <c r="C5" s="6">
        <v>1778</v>
      </c>
      <c r="D5" s="6">
        <v>1</v>
      </c>
      <c r="E5" s="7">
        <v>10050</v>
      </c>
    </row>
    <row r="6" spans="1:5" ht="15.75" thickBot="1" x14ac:dyDescent="0.3">
      <c r="A6" s="4" t="s">
        <v>88</v>
      </c>
      <c r="B6" s="5" t="s">
        <v>77</v>
      </c>
      <c r="C6" s="6" t="s">
        <v>98</v>
      </c>
      <c r="D6" s="6">
        <v>27</v>
      </c>
      <c r="E6" s="7">
        <v>164000</v>
      </c>
    </row>
    <row r="7" spans="1:5" ht="30.75" thickBot="1" x14ac:dyDescent="0.3">
      <c r="A7" s="4" t="s">
        <v>89</v>
      </c>
      <c r="B7" s="5" t="s">
        <v>78</v>
      </c>
      <c r="C7" s="6">
        <v>1781</v>
      </c>
      <c r="D7" s="6">
        <v>1</v>
      </c>
      <c r="E7" s="7">
        <v>10990</v>
      </c>
    </row>
    <row r="8" spans="1:5" ht="15.75" thickBot="1" x14ac:dyDescent="0.3">
      <c r="A8" s="4" t="s">
        <v>90</v>
      </c>
      <c r="B8" s="5" t="s">
        <v>79</v>
      </c>
      <c r="C8" s="6">
        <v>1762</v>
      </c>
      <c r="D8" s="6">
        <v>1</v>
      </c>
      <c r="E8" s="7">
        <v>5000</v>
      </c>
    </row>
    <row r="9" spans="1:5" ht="30.75" thickBot="1" x14ac:dyDescent="0.3">
      <c r="A9" s="4" t="s">
        <v>91</v>
      </c>
      <c r="B9" s="5" t="s">
        <v>80</v>
      </c>
      <c r="C9" s="6" t="s">
        <v>99</v>
      </c>
      <c r="D9" s="6">
        <v>2</v>
      </c>
      <c r="E9" s="7">
        <v>19800</v>
      </c>
    </row>
    <row r="10" spans="1:5" ht="15.75" thickBot="1" x14ac:dyDescent="0.3">
      <c r="A10" s="4" t="s">
        <v>92</v>
      </c>
      <c r="B10" s="5" t="s">
        <v>81</v>
      </c>
      <c r="C10" s="6">
        <v>1790</v>
      </c>
      <c r="D10" s="6">
        <v>1</v>
      </c>
      <c r="E10" s="7">
        <v>5800</v>
      </c>
    </row>
    <row r="11" spans="1:5" ht="30.75" thickBot="1" x14ac:dyDescent="0.3">
      <c r="A11" s="4" t="s">
        <v>93</v>
      </c>
      <c r="B11" s="5" t="s">
        <v>82</v>
      </c>
      <c r="C11" s="6">
        <v>1788</v>
      </c>
      <c r="D11" s="6">
        <v>1</v>
      </c>
      <c r="E11" s="7">
        <v>12000</v>
      </c>
    </row>
    <row r="12" spans="1:5" ht="30.75" thickBot="1" x14ac:dyDescent="0.3">
      <c r="A12" s="4" t="s">
        <v>94</v>
      </c>
      <c r="B12" s="5" t="s">
        <v>83</v>
      </c>
      <c r="C12" s="6">
        <v>1780</v>
      </c>
      <c r="D12" s="6">
        <v>1</v>
      </c>
      <c r="E12" s="7">
        <v>10000</v>
      </c>
    </row>
    <row r="13" spans="1:5" ht="15.75" thickBot="1" x14ac:dyDescent="0.3">
      <c r="A13" s="4" t="s">
        <v>95</v>
      </c>
      <c r="B13" s="5" t="s">
        <v>84</v>
      </c>
      <c r="C13" s="6">
        <v>1601</v>
      </c>
      <c r="D13" s="6">
        <v>1</v>
      </c>
      <c r="E13" s="7">
        <v>20000</v>
      </c>
    </row>
    <row r="14" spans="1:5" ht="15.75" thickBot="1" x14ac:dyDescent="0.3">
      <c r="A14" s="4" t="s">
        <v>96</v>
      </c>
      <c r="B14" s="5" t="s">
        <v>85</v>
      </c>
      <c r="C14" s="6">
        <v>1728</v>
      </c>
      <c r="D14" s="6">
        <v>1</v>
      </c>
      <c r="E14" s="7">
        <v>10050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6"/>
  <sheetViews>
    <sheetView topLeftCell="A106" workbookViewId="0">
      <selection activeCell="I114" sqref="I114"/>
    </sheetView>
  </sheetViews>
  <sheetFormatPr defaultRowHeight="15" x14ac:dyDescent="0.25"/>
  <cols>
    <col min="2" max="2" width="18.7109375" customWidth="1"/>
    <col min="3" max="3" width="14.85546875" customWidth="1"/>
    <col min="4" max="4" width="17.85546875" customWidth="1"/>
    <col min="5" max="5" width="17.5703125" style="120" customWidth="1"/>
  </cols>
  <sheetData>
    <row r="1" spans="1:5" ht="16.5" thickBot="1" x14ac:dyDescent="0.3">
      <c r="A1" s="123" t="s">
        <v>242</v>
      </c>
      <c r="B1" s="123"/>
      <c r="C1" s="123"/>
      <c r="D1" s="123"/>
      <c r="E1" s="123"/>
    </row>
    <row r="2" spans="1:5" ht="26.25" thickBot="1" x14ac:dyDescent="0.3">
      <c r="A2" s="9" t="s">
        <v>86</v>
      </c>
      <c r="B2" s="9" t="s">
        <v>103</v>
      </c>
      <c r="C2" s="9" t="s">
        <v>180</v>
      </c>
      <c r="D2" s="9" t="s">
        <v>236</v>
      </c>
      <c r="E2" s="118" t="s">
        <v>101</v>
      </c>
    </row>
    <row r="3" spans="1:5" ht="15.75" thickBot="1" x14ac:dyDescent="0.3">
      <c r="A3" s="10"/>
      <c r="B3" s="11" t="s">
        <v>104</v>
      </c>
      <c r="C3" s="10"/>
      <c r="D3" s="11" t="s">
        <v>237</v>
      </c>
      <c r="E3" s="119"/>
    </row>
    <row r="4" spans="1:5" ht="15.75" thickBot="1" x14ac:dyDescent="0.3">
      <c r="A4" s="10"/>
      <c r="B4" s="12" t="s">
        <v>105</v>
      </c>
      <c r="C4" s="10"/>
      <c r="D4" s="10"/>
      <c r="E4" s="119"/>
    </row>
    <row r="5" spans="1:5" ht="15.75" thickBot="1" x14ac:dyDescent="0.3">
      <c r="A5" s="10">
        <v>1</v>
      </c>
      <c r="B5" s="10" t="s">
        <v>106</v>
      </c>
      <c r="C5" s="10" t="s">
        <v>181</v>
      </c>
      <c r="D5" s="10" t="s">
        <v>238</v>
      </c>
      <c r="E5" s="119">
        <v>43360</v>
      </c>
    </row>
    <row r="6" spans="1:5" ht="15.75" thickBot="1" x14ac:dyDescent="0.3">
      <c r="A6" s="10">
        <v>2</v>
      </c>
      <c r="B6" s="10" t="s">
        <v>107</v>
      </c>
      <c r="C6" s="10" t="s">
        <v>182</v>
      </c>
      <c r="D6" s="10" t="s">
        <v>238</v>
      </c>
      <c r="E6" s="119">
        <v>394</v>
      </c>
    </row>
    <row r="7" spans="1:5" ht="15.75" thickBot="1" x14ac:dyDescent="0.3">
      <c r="A7" s="10">
        <v>3</v>
      </c>
      <c r="B7" s="10" t="s">
        <v>108</v>
      </c>
      <c r="C7" s="10" t="s">
        <v>183</v>
      </c>
      <c r="D7" s="10" t="s">
        <v>238</v>
      </c>
      <c r="E7" s="119">
        <v>85</v>
      </c>
    </row>
    <row r="8" spans="1:5" ht="15.75" thickBot="1" x14ac:dyDescent="0.3">
      <c r="A8" s="10"/>
      <c r="B8" s="12" t="s">
        <v>109</v>
      </c>
      <c r="C8" s="10"/>
      <c r="D8" s="10"/>
      <c r="E8" s="119"/>
    </row>
    <row r="9" spans="1:5" ht="15.75" thickBot="1" x14ac:dyDescent="0.3">
      <c r="A9" s="10">
        <v>4</v>
      </c>
      <c r="B9" s="10" t="s">
        <v>110</v>
      </c>
      <c r="C9" s="10" t="s">
        <v>184</v>
      </c>
      <c r="D9" s="10" t="s">
        <v>238</v>
      </c>
      <c r="E9" s="119">
        <v>818</v>
      </c>
    </row>
    <row r="10" spans="1:5" ht="15.75" thickBot="1" x14ac:dyDescent="0.3">
      <c r="A10" s="10">
        <v>5</v>
      </c>
      <c r="B10" s="10" t="s">
        <v>111</v>
      </c>
      <c r="C10" s="10" t="s">
        <v>185</v>
      </c>
      <c r="D10" s="10" t="s">
        <v>238</v>
      </c>
      <c r="E10" s="119">
        <v>1286</v>
      </c>
    </row>
    <row r="11" spans="1:5" ht="15.75" thickBot="1" x14ac:dyDescent="0.3">
      <c r="A11" s="10">
        <v>6</v>
      </c>
      <c r="B11" s="10" t="s">
        <v>112</v>
      </c>
      <c r="C11" s="10" t="s">
        <v>186</v>
      </c>
      <c r="D11" s="10" t="s">
        <v>238</v>
      </c>
      <c r="E11" s="119">
        <v>1258</v>
      </c>
    </row>
    <row r="12" spans="1:5" ht="15.75" thickBot="1" x14ac:dyDescent="0.3">
      <c r="A12" s="10">
        <v>7</v>
      </c>
      <c r="B12" s="10" t="s">
        <v>113</v>
      </c>
      <c r="C12" s="10" t="s">
        <v>187</v>
      </c>
      <c r="D12" s="10" t="s">
        <v>238</v>
      </c>
      <c r="E12" s="119">
        <v>534</v>
      </c>
    </row>
    <row r="13" spans="1:5" ht="15.75" thickBot="1" x14ac:dyDescent="0.3">
      <c r="A13" s="10"/>
      <c r="B13" s="12" t="s">
        <v>114</v>
      </c>
      <c r="C13" s="10"/>
      <c r="D13" s="10"/>
      <c r="E13" s="119"/>
    </row>
    <row r="14" spans="1:5" ht="15.75" thickBot="1" x14ac:dyDescent="0.3">
      <c r="A14" s="10">
        <v>8</v>
      </c>
      <c r="B14" s="10" t="s">
        <v>115</v>
      </c>
      <c r="C14" s="10" t="s">
        <v>188</v>
      </c>
      <c r="D14" s="10" t="s">
        <v>238</v>
      </c>
      <c r="E14" s="119">
        <v>2761</v>
      </c>
    </row>
    <row r="15" spans="1:5" ht="15.75" thickBot="1" x14ac:dyDescent="0.3">
      <c r="A15" s="10">
        <v>9</v>
      </c>
      <c r="B15" s="10" t="s">
        <v>116</v>
      </c>
      <c r="C15" s="10" t="s">
        <v>189</v>
      </c>
      <c r="D15" s="10" t="s">
        <v>238</v>
      </c>
      <c r="E15" s="119">
        <v>2627</v>
      </c>
    </row>
    <row r="16" spans="1:5" ht="15.75" thickBot="1" x14ac:dyDescent="0.3">
      <c r="A16" s="10"/>
      <c r="B16" s="10" t="s">
        <v>117</v>
      </c>
      <c r="C16" s="10"/>
      <c r="D16" s="10"/>
      <c r="E16" s="119"/>
    </row>
    <row r="17" spans="1:5" ht="15.75" thickBot="1" x14ac:dyDescent="0.3">
      <c r="A17" s="10">
        <v>10</v>
      </c>
      <c r="B17" s="10" t="s">
        <v>118</v>
      </c>
      <c r="C17" s="10" t="s">
        <v>190</v>
      </c>
      <c r="D17" s="10" t="s">
        <v>238</v>
      </c>
      <c r="E17" s="119">
        <v>1845</v>
      </c>
    </row>
    <row r="18" spans="1:5" ht="15.75" thickBot="1" x14ac:dyDescent="0.3">
      <c r="A18" s="10"/>
      <c r="B18" s="12" t="s">
        <v>119</v>
      </c>
      <c r="C18" s="10"/>
      <c r="D18" s="10"/>
      <c r="E18" s="119"/>
    </row>
    <row r="19" spans="1:5" ht="15.75" thickBot="1" x14ac:dyDescent="0.3">
      <c r="A19" s="10">
        <v>11</v>
      </c>
      <c r="B19" s="10" t="s">
        <v>120</v>
      </c>
      <c r="C19" s="10" t="s">
        <v>183</v>
      </c>
      <c r="D19" s="10" t="s">
        <v>238</v>
      </c>
      <c r="E19" s="119">
        <v>2083</v>
      </c>
    </row>
    <row r="20" spans="1:5" ht="15.75" thickBot="1" x14ac:dyDescent="0.3">
      <c r="A20" s="10">
        <v>12</v>
      </c>
      <c r="B20" s="10" t="s">
        <v>121</v>
      </c>
      <c r="C20" s="10" t="s">
        <v>191</v>
      </c>
      <c r="D20" s="10" t="s">
        <v>238</v>
      </c>
      <c r="E20" s="119">
        <v>125</v>
      </c>
    </row>
    <row r="21" spans="1:5" ht="15.75" thickBot="1" x14ac:dyDescent="0.3">
      <c r="A21" s="10">
        <v>13</v>
      </c>
      <c r="B21" s="10" t="s">
        <v>122</v>
      </c>
      <c r="C21" s="10" t="s">
        <v>192</v>
      </c>
      <c r="D21" s="10" t="s">
        <v>238</v>
      </c>
      <c r="E21" s="119">
        <v>294</v>
      </c>
    </row>
    <row r="22" spans="1:5" ht="15.75" thickBot="1" x14ac:dyDescent="0.3">
      <c r="A22" s="10">
        <v>14</v>
      </c>
      <c r="B22" s="10" t="s">
        <v>123</v>
      </c>
      <c r="C22" s="10" t="s">
        <v>193</v>
      </c>
      <c r="D22" s="10" t="s">
        <v>238</v>
      </c>
      <c r="E22" s="119">
        <v>3594</v>
      </c>
    </row>
    <row r="23" spans="1:5" ht="26.25" thickBot="1" x14ac:dyDescent="0.3">
      <c r="A23" s="10"/>
      <c r="B23" s="12" t="s">
        <v>124</v>
      </c>
      <c r="C23" s="10"/>
      <c r="D23" s="10"/>
      <c r="E23" s="119"/>
    </row>
    <row r="24" spans="1:5" ht="15.75" thickBot="1" x14ac:dyDescent="0.3">
      <c r="A24" s="10">
        <v>15</v>
      </c>
      <c r="B24" s="10" t="s">
        <v>125</v>
      </c>
      <c r="C24" s="10" t="s">
        <v>194</v>
      </c>
      <c r="D24" s="10" t="s">
        <v>238</v>
      </c>
      <c r="E24" s="119">
        <v>12224</v>
      </c>
    </row>
    <row r="25" spans="1:5" ht="15.75" thickBot="1" x14ac:dyDescent="0.3">
      <c r="A25" s="10">
        <v>16</v>
      </c>
      <c r="B25" s="10" t="s">
        <v>126</v>
      </c>
      <c r="C25" s="10" t="s">
        <v>195</v>
      </c>
      <c r="D25" s="10" t="s">
        <v>238</v>
      </c>
      <c r="E25" s="119">
        <v>950</v>
      </c>
    </row>
    <row r="26" spans="1:5" ht="15.75" thickBot="1" x14ac:dyDescent="0.3">
      <c r="A26" s="10">
        <v>17</v>
      </c>
      <c r="B26" s="10" t="s">
        <v>127</v>
      </c>
      <c r="C26" s="10" t="s">
        <v>196</v>
      </c>
      <c r="D26" s="10" t="s">
        <v>238</v>
      </c>
      <c r="E26" s="119">
        <v>20000</v>
      </c>
    </row>
    <row r="27" spans="1:5" ht="15.75" thickBot="1" x14ac:dyDescent="0.3">
      <c r="A27" s="10"/>
      <c r="B27" s="12" t="s">
        <v>128</v>
      </c>
      <c r="C27" s="10"/>
      <c r="D27" s="10"/>
      <c r="E27" s="119"/>
    </row>
    <row r="28" spans="1:5" ht="15.75" thickBot="1" x14ac:dyDescent="0.3">
      <c r="A28" s="10">
        <v>18</v>
      </c>
      <c r="B28" s="10" t="s">
        <v>129</v>
      </c>
      <c r="C28" s="10" t="s">
        <v>197</v>
      </c>
      <c r="D28" s="10" t="s">
        <v>238</v>
      </c>
      <c r="E28" s="119">
        <v>1875</v>
      </c>
    </row>
    <row r="29" spans="1:5" ht="15.75" thickBot="1" x14ac:dyDescent="0.3">
      <c r="A29" s="10">
        <v>19</v>
      </c>
      <c r="B29" s="10" t="s">
        <v>130</v>
      </c>
      <c r="C29" s="10" t="s">
        <v>198</v>
      </c>
      <c r="D29" s="10" t="s">
        <v>238</v>
      </c>
      <c r="E29" s="119">
        <v>532</v>
      </c>
    </row>
    <row r="30" spans="1:5" ht="15.75" thickBot="1" x14ac:dyDescent="0.3">
      <c r="A30" s="10">
        <v>20</v>
      </c>
      <c r="B30" s="10" t="s">
        <v>131</v>
      </c>
      <c r="C30" s="10" t="s">
        <v>199</v>
      </c>
      <c r="D30" s="10" t="s">
        <v>238</v>
      </c>
      <c r="E30" s="119">
        <v>20200</v>
      </c>
    </row>
    <row r="31" spans="1:5" ht="15.75" thickBot="1" x14ac:dyDescent="0.3">
      <c r="A31" s="10"/>
      <c r="B31" s="11" t="s">
        <v>132</v>
      </c>
      <c r="C31" s="10"/>
      <c r="D31" s="10"/>
      <c r="E31" s="119"/>
    </row>
    <row r="32" spans="1:5" ht="15.75" thickBot="1" x14ac:dyDescent="0.3">
      <c r="A32" s="10">
        <v>21</v>
      </c>
      <c r="B32" s="10" t="s">
        <v>133</v>
      </c>
      <c r="C32" s="10"/>
      <c r="D32" s="10" t="s">
        <v>238</v>
      </c>
      <c r="E32" s="119">
        <v>7000</v>
      </c>
    </row>
    <row r="33" spans="1:5" ht="15.75" thickBot="1" x14ac:dyDescent="0.3">
      <c r="A33" s="10">
        <v>22</v>
      </c>
      <c r="B33" s="10" t="s">
        <v>134</v>
      </c>
      <c r="C33" s="10"/>
      <c r="D33" s="10" t="s">
        <v>238</v>
      </c>
      <c r="E33" s="119">
        <v>15000</v>
      </c>
    </row>
    <row r="34" spans="1:5" ht="39" thickBot="1" x14ac:dyDescent="0.3">
      <c r="A34" s="10">
        <v>23</v>
      </c>
      <c r="B34" s="10" t="s">
        <v>135</v>
      </c>
      <c r="C34" s="10"/>
      <c r="D34" s="10" t="s">
        <v>238</v>
      </c>
      <c r="E34" s="119">
        <v>2000</v>
      </c>
    </row>
    <row r="35" spans="1:5" ht="15.75" thickBot="1" x14ac:dyDescent="0.3">
      <c r="A35" s="10">
        <v>24</v>
      </c>
      <c r="B35" s="10" t="s">
        <v>136</v>
      </c>
      <c r="C35" s="10"/>
      <c r="D35" s="10" t="s">
        <v>238</v>
      </c>
      <c r="E35" s="119">
        <v>7000</v>
      </c>
    </row>
    <row r="36" spans="1:5" ht="15.75" thickBot="1" x14ac:dyDescent="0.3">
      <c r="A36" s="10"/>
      <c r="B36" s="11" t="s">
        <v>137</v>
      </c>
      <c r="C36" s="10"/>
      <c r="D36" s="10"/>
      <c r="E36" s="119"/>
    </row>
    <row r="37" spans="1:5" ht="15.75" thickBot="1" x14ac:dyDescent="0.3">
      <c r="A37" s="10">
        <v>25</v>
      </c>
      <c r="B37" s="10" t="s">
        <v>138</v>
      </c>
      <c r="C37" s="10" t="s">
        <v>200</v>
      </c>
      <c r="D37" s="10" t="s">
        <v>238</v>
      </c>
      <c r="E37" s="119">
        <v>35000</v>
      </c>
    </row>
    <row r="38" spans="1:5" ht="15.75" thickBot="1" x14ac:dyDescent="0.3">
      <c r="A38" s="10">
        <v>26</v>
      </c>
      <c r="B38" s="10" t="s">
        <v>139</v>
      </c>
      <c r="C38" s="10"/>
      <c r="D38" s="10" t="s">
        <v>238</v>
      </c>
      <c r="E38" s="119">
        <v>10000</v>
      </c>
    </row>
    <row r="39" spans="1:5" ht="15.75" thickBot="1" x14ac:dyDescent="0.3">
      <c r="A39" s="10">
        <v>27</v>
      </c>
      <c r="B39" s="10" t="s">
        <v>140</v>
      </c>
      <c r="C39" s="10"/>
      <c r="D39" s="10" t="s">
        <v>238</v>
      </c>
      <c r="E39" s="119">
        <v>15000</v>
      </c>
    </row>
    <row r="40" spans="1:5" ht="39" thickBot="1" x14ac:dyDescent="0.3">
      <c r="A40" s="10">
        <v>28</v>
      </c>
      <c r="B40" s="10" t="s">
        <v>141</v>
      </c>
      <c r="C40" s="10"/>
      <c r="D40" s="10" t="s">
        <v>238</v>
      </c>
      <c r="E40" s="119">
        <v>70000</v>
      </c>
    </row>
    <row r="41" spans="1:5" ht="39" thickBot="1" x14ac:dyDescent="0.3">
      <c r="A41" s="10">
        <v>29</v>
      </c>
      <c r="B41" s="10" t="s">
        <v>142</v>
      </c>
      <c r="C41" s="10" t="s">
        <v>201</v>
      </c>
      <c r="D41" s="10" t="s">
        <v>238</v>
      </c>
      <c r="E41" s="119">
        <v>10000</v>
      </c>
    </row>
    <row r="42" spans="1:5" ht="15.75" thickBot="1" x14ac:dyDescent="0.3">
      <c r="A42" s="10">
        <v>30</v>
      </c>
      <c r="B42" s="10" t="s">
        <v>143</v>
      </c>
      <c r="C42" s="10" t="s">
        <v>202</v>
      </c>
      <c r="D42" s="10" t="s">
        <v>238</v>
      </c>
      <c r="E42" s="119">
        <v>5000</v>
      </c>
    </row>
    <row r="43" spans="1:5" ht="15.75" thickBot="1" x14ac:dyDescent="0.3">
      <c r="A43" s="10">
        <v>31</v>
      </c>
      <c r="B43" s="10" t="s">
        <v>143</v>
      </c>
      <c r="C43" s="10" t="s">
        <v>203</v>
      </c>
      <c r="D43" s="10" t="s">
        <v>238</v>
      </c>
      <c r="E43" s="119">
        <v>5000</v>
      </c>
    </row>
    <row r="44" spans="1:5" ht="15.75" thickBot="1" x14ac:dyDescent="0.3">
      <c r="A44" s="10"/>
      <c r="B44" s="11" t="s">
        <v>144</v>
      </c>
      <c r="C44" s="10"/>
      <c r="D44" s="10"/>
      <c r="E44" s="119"/>
    </row>
    <row r="45" spans="1:5" ht="26.25" thickBot="1" x14ac:dyDescent="0.3">
      <c r="A45" s="10">
        <v>32</v>
      </c>
      <c r="B45" s="10" t="s">
        <v>145</v>
      </c>
      <c r="C45" s="10" t="s">
        <v>204</v>
      </c>
      <c r="D45" s="10" t="s">
        <v>238</v>
      </c>
      <c r="E45" s="119">
        <v>2000</v>
      </c>
    </row>
    <row r="46" spans="1:5" ht="26.25" thickBot="1" x14ac:dyDescent="0.3">
      <c r="A46" s="10">
        <v>33</v>
      </c>
      <c r="B46" s="13" t="s">
        <v>146</v>
      </c>
      <c r="C46" s="10" t="s">
        <v>205</v>
      </c>
      <c r="D46" s="10" t="s">
        <v>239</v>
      </c>
      <c r="E46" s="119">
        <v>30000</v>
      </c>
    </row>
    <row r="47" spans="1:5" ht="15.75" thickBot="1" x14ac:dyDescent="0.3">
      <c r="A47" s="10"/>
      <c r="B47" s="11" t="s">
        <v>147</v>
      </c>
      <c r="C47" s="10"/>
      <c r="D47" s="10"/>
      <c r="E47" s="119"/>
    </row>
    <row r="48" spans="1:5" ht="15.75" thickBot="1" x14ac:dyDescent="0.3">
      <c r="A48" s="10">
        <v>34</v>
      </c>
      <c r="B48" s="10" t="s">
        <v>148</v>
      </c>
      <c r="C48" s="10" t="s">
        <v>206</v>
      </c>
      <c r="D48" s="10" t="s">
        <v>238</v>
      </c>
      <c r="E48" s="119">
        <v>10000</v>
      </c>
    </row>
    <row r="49" spans="1:5" ht="15.75" thickBot="1" x14ac:dyDescent="0.3">
      <c r="A49" s="10">
        <v>35</v>
      </c>
      <c r="B49" s="10" t="s">
        <v>149</v>
      </c>
      <c r="C49" s="10" t="s">
        <v>207</v>
      </c>
      <c r="D49" s="10" t="s">
        <v>238</v>
      </c>
      <c r="E49" s="119">
        <v>500</v>
      </c>
    </row>
    <row r="50" spans="1:5" ht="26.25" thickBot="1" x14ac:dyDescent="0.3">
      <c r="A50" s="10"/>
      <c r="B50" s="11" t="s">
        <v>150</v>
      </c>
      <c r="C50" s="10"/>
      <c r="D50" s="10"/>
      <c r="E50" s="119"/>
    </row>
    <row r="51" spans="1:5" ht="26.25" thickBot="1" x14ac:dyDescent="0.3">
      <c r="A51" s="10">
        <v>36</v>
      </c>
      <c r="B51" s="14" t="s">
        <v>151</v>
      </c>
      <c r="C51" s="10" t="s">
        <v>208</v>
      </c>
      <c r="D51" s="10" t="s">
        <v>238</v>
      </c>
      <c r="E51" s="119">
        <v>3000</v>
      </c>
    </row>
    <row r="52" spans="1:5" ht="26.25" thickBot="1" x14ac:dyDescent="0.3">
      <c r="A52" s="10"/>
      <c r="B52" s="15" t="s">
        <v>152</v>
      </c>
      <c r="C52" s="10"/>
      <c r="D52" s="10"/>
      <c r="E52" s="119"/>
    </row>
    <row r="53" spans="1:5" ht="15.75" thickBot="1" x14ac:dyDescent="0.3">
      <c r="A53" s="10">
        <v>37</v>
      </c>
      <c r="B53" s="14" t="s">
        <v>153</v>
      </c>
      <c r="C53" s="10" t="s">
        <v>209</v>
      </c>
      <c r="D53" s="10" t="s">
        <v>238</v>
      </c>
      <c r="E53" s="119">
        <v>2000</v>
      </c>
    </row>
    <row r="54" spans="1:5" ht="26.25" thickBot="1" x14ac:dyDescent="0.3">
      <c r="A54" s="10">
        <v>38</v>
      </c>
      <c r="B54" s="14" t="s">
        <v>154</v>
      </c>
      <c r="C54" s="10" t="s">
        <v>210</v>
      </c>
      <c r="D54" s="10" t="s">
        <v>238</v>
      </c>
      <c r="E54" s="119">
        <v>8000</v>
      </c>
    </row>
    <row r="55" spans="1:5" ht="26.25" thickBot="1" x14ac:dyDescent="0.3">
      <c r="A55" s="10">
        <v>39</v>
      </c>
      <c r="B55" s="14" t="s">
        <v>155</v>
      </c>
      <c r="C55" s="10" t="s">
        <v>211</v>
      </c>
      <c r="D55" s="10" t="s">
        <v>238</v>
      </c>
      <c r="E55" s="119">
        <v>2500</v>
      </c>
    </row>
    <row r="56" spans="1:5" ht="15.75" thickBot="1" x14ac:dyDescent="0.3">
      <c r="A56" s="10">
        <v>40</v>
      </c>
      <c r="B56" s="14" t="s">
        <v>156</v>
      </c>
      <c r="C56" s="10" t="s">
        <v>212</v>
      </c>
      <c r="D56" s="10" t="s">
        <v>238</v>
      </c>
      <c r="E56" s="119">
        <v>3500</v>
      </c>
    </row>
    <row r="57" spans="1:5" ht="15.75" thickBot="1" x14ac:dyDescent="0.3">
      <c r="A57" s="10">
        <v>41</v>
      </c>
      <c r="B57" s="14" t="s">
        <v>157</v>
      </c>
      <c r="C57" s="10" t="s">
        <v>213</v>
      </c>
      <c r="D57" s="10" t="s">
        <v>238</v>
      </c>
      <c r="E57" s="119">
        <v>4500</v>
      </c>
    </row>
    <row r="58" spans="1:5" ht="26.25" thickBot="1" x14ac:dyDescent="0.3">
      <c r="A58" s="10">
        <v>42</v>
      </c>
      <c r="B58" s="14" t="s">
        <v>151</v>
      </c>
      <c r="C58" s="10" t="s">
        <v>208</v>
      </c>
      <c r="D58" s="10" t="s">
        <v>238</v>
      </c>
      <c r="E58" s="119"/>
    </row>
    <row r="59" spans="1:5" ht="15.75" thickBot="1" x14ac:dyDescent="0.3">
      <c r="A59" s="10">
        <v>43</v>
      </c>
      <c r="B59" s="14" t="s">
        <v>158</v>
      </c>
      <c r="C59" s="10" t="s">
        <v>214</v>
      </c>
      <c r="D59" s="10" t="s">
        <v>238</v>
      </c>
      <c r="E59" s="119">
        <v>1700</v>
      </c>
    </row>
    <row r="60" spans="1:5" ht="15.75" thickBot="1" x14ac:dyDescent="0.3">
      <c r="A60" s="10">
        <v>44</v>
      </c>
      <c r="B60" s="14" t="s">
        <v>159</v>
      </c>
      <c r="C60" s="10" t="s">
        <v>215</v>
      </c>
      <c r="D60" s="10" t="s">
        <v>238</v>
      </c>
      <c r="E60" s="119">
        <v>1400</v>
      </c>
    </row>
    <row r="61" spans="1:5" ht="26.25" thickBot="1" x14ac:dyDescent="0.3">
      <c r="A61" s="10">
        <v>45</v>
      </c>
      <c r="B61" s="16" t="s">
        <v>160</v>
      </c>
      <c r="C61" s="10" t="s">
        <v>216</v>
      </c>
      <c r="D61" s="10" t="s">
        <v>238</v>
      </c>
      <c r="E61" s="119">
        <v>6000</v>
      </c>
    </row>
    <row r="62" spans="1:5" ht="15.75" thickBot="1" x14ac:dyDescent="0.3">
      <c r="A62" s="10">
        <v>46</v>
      </c>
      <c r="B62" s="14" t="s">
        <v>161</v>
      </c>
      <c r="C62" s="10" t="s">
        <v>217</v>
      </c>
      <c r="D62" s="10" t="s">
        <v>981</v>
      </c>
      <c r="E62" s="119">
        <v>17400</v>
      </c>
    </row>
    <row r="63" spans="1:5" ht="15.75" thickBot="1" x14ac:dyDescent="0.3">
      <c r="A63" s="10"/>
      <c r="B63" s="114"/>
      <c r="C63" s="9"/>
      <c r="D63" s="117" t="s">
        <v>1038</v>
      </c>
      <c r="E63" s="118"/>
    </row>
    <row r="64" spans="1:5" ht="26.25" thickBot="1" x14ac:dyDescent="0.3">
      <c r="A64" s="10">
        <v>47</v>
      </c>
      <c r="B64" s="14" t="s">
        <v>982</v>
      </c>
      <c r="C64" s="10" t="s">
        <v>1008</v>
      </c>
      <c r="D64" s="10" t="s">
        <v>1039</v>
      </c>
      <c r="E64" s="119">
        <v>12915</v>
      </c>
    </row>
    <row r="65" spans="1:5" ht="15.75" thickBot="1" x14ac:dyDescent="0.3">
      <c r="A65" s="10">
        <v>48</v>
      </c>
      <c r="B65" s="14" t="s">
        <v>983</v>
      </c>
      <c r="C65" s="10" t="s">
        <v>1009</v>
      </c>
      <c r="D65" s="10" t="s">
        <v>1039</v>
      </c>
      <c r="E65" s="119">
        <v>2275.5</v>
      </c>
    </row>
    <row r="66" spans="1:5" ht="15.75" thickBot="1" x14ac:dyDescent="0.3">
      <c r="A66" s="10">
        <v>49</v>
      </c>
      <c r="B66" s="14" t="s">
        <v>984</v>
      </c>
      <c r="C66" s="10" t="s">
        <v>1010</v>
      </c>
      <c r="D66" s="10" t="s">
        <v>1039</v>
      </c>
      <c r="E66" s="119">
        <v>1353</v>
      </c>
    </row>
    <row r="67" spans="1:5" ht="15.75" thickBot="1" x14ac:dyDescent="0.3">
      <c r="A67" s="10">
        <v>50</v>
      </c>
      <c r="B67" s="14" t="s">
        <v>985</v>
      </c>
      <c r="C67" s="10" t="s">
        <v>1011</v>
      </c>
      <c r="D67" s="10" t="s">
        <v>1039</v>
      </c>
      <c r="E67" s="119">
        <v>184.5</v>
      </c>
    </row>
    <row r="68" spans="1:5" ht="26.25" thickBot="1" x14ac:dyDescent="0.3">
      <c r="A68" s="10">
        <v>51</v>
      </c>
      <c r="B68" s="14" t="s">
        <v>986</v>
      </c>
      <c r="C68" s="10" t="s">
        <v>1012</v>
      </c>
      <c r="D68" s="10" t="s">
        <v>1039</v>
      </c>
      <c r="E68" s="119">
        <v>1746.6</v>
      </c>
    </row>
    <row r="69" spans="1:5" ht="15.75" thickBot="1" x14ac:dyDescent="0.3">
      <c r="A69" s="10">
        <v>52</v>
      </c>
      <c r="B69" s="14" t="s">
        <v>987</v>
      </c>
      <c r="C69" s="10" t="s">
        <v>1013</v>
      </c>
      <c r="D69" s="10" t="s">
        <v>1039</v>
      </c>
      <c r="E69" s="119">
        <v>738</v>
      </c>
    </row>
    <row r="70" spans="1:5" ht="15.75" thickBot="1" x14ac:dyDescent="0.3">
      <c r="A70" s="10">
        <v>53</v>
      </c>
      <c r="B70" s="14" t="s">
        <v>988</v>
      </c>
      <c r="C70" s="10" t="s">
        <v>1014</v>
      </c>
      <c r="D70" s="10" t="s">
        <v>1039</v>
      </c>
      <c r="E70" s="119">
        <v>184.5</v>
      </c>
    </row>
    <row r="71" spans="1:5" ht="15.75" thickBot="1" x14ac:dyDescent="0.3">
      <c r="A71" s="10">
        <v>54</v>
      </c>
      <c r="B71" s="14" t="s">
        <v>989</v>
      </c>
      <c r="C71" s="10" t="s">
        <v>1015</v>
      </c>
      <c r="D71" s="10" t="s">
        <v>1039</v>
      </c>
      <c r="E71" s="119">
        <v>30.75</v>
      </c>
    </row>
    <row r="72" spans="1:5" ht="15.75" thickBot="1" x14ac:dyDescent="0.3">
      <c r="A72" s="10">
        <v>55</v>
      </c>
      <c r="B72" s="14" t="s">
        <v>990</v>
      </c>
      <c r="C72" s="10" t="s">
        <v>1016</v>
      </c>
      <c r="D72" s="10" t="s">
        <v>1039</v>
      </c>
      <c r="E72" s="119">
        <v>12.3</v>
      </c>
    </row>
    <row r="73" spans="1:5" ht="15.75" thickBot="1" x14ac:dyDescent="0.3">
      <c r="A73" s="10">
        <v>56</v>
      </c>
      <c r="B73" s="14" t="s">
        <v>991</v>
      </c>
      <c r="C73" s="10" t="s">
        <v>1017</v>
      </c>
      <c r="D73" s="10" t="s">
        <v>1039</v>
      </c>
      <c r="E73" s="119">
        <v>12.3</v>
      </c>
    </row>
    <row r="74" spans="1:5" ht="15.75" thickBot="1" x14ac:dyDescent="0.3">
      <c r="A74" s="10">
        <v>57</v>
      </c>
      <c r="B74" s="14" t="s">
        <v>992</v>
      </c>
      <c r="C74" s="10" t="s">
        <v>1018</v>
      </c>
      <c r="D74" s="10" t="s">
        <v>1039</v>
      </c>
      <c r="E74" s="119">
        <v>615</v>
      </c>
    </row>
    <row r="75" spans="1:5" ht="15.75" thickBot="1" x14ac:dyDescent="0.3">
      <c r="A75" s="10">
        <v>58</v>
      </c>
      <c r="B75" s="14" t="s">
        <v>993</v>
      </c>
      <c r="C75" s="10" t="s">
        <v>1019</v>
      </c>
      <c r="D75" s="10" t="s">
        <v>1039</v>
      </c>
      <c r="E75" s="119">
        <v>147.6</v>
      </c>
    </row>
    <row r="76" spans="1:5" ht="15.75" thickBot="1" x14ac:dyDescent="0.3">
      <c r="A76" s="10">
        <v>59</v>
      </c>
      <c r="B76" s="14" t="s">
        <v>153</v>
      </c>
      <c r="C76" s="10" t="s">
        <v>1020</v>
      </c>
      <c r="D76" s="10" t="s">
        <v>1039</v>
      </c>
      <c r="E76" s="119">
        <v>147.6</v>
      </c>
    </row>
    <row r="77" spans="1:5" ht="15.75" thickBot="1" x14ac:dyDescent="0.3">
      <c r="A77" s="10">
        <v>60</v>
      </c>
      <c r="B77" s="115" t="s">
        <v>994</v>
      </c>
      <c r="C77" s="10" t="s">
        <v>1021</v>
      </c>
      <c r="D77" s="10" t="s">
        <v>1039</v>
      </c>
      <c r="E77" s="119">
        <v>400</v>
      </c>
    </row>
    <row r="78" spans="1:5" ht="15.75" thickBot="1" x14ac:dyDescent="0.3">
      <c r="A78" s="10">
        <v>61</v>
      </c>
      <c r="B78" s="115" t="s">
        <v>995</v>
      </c>
      <c r="C78" s="10" t="s">
        <v>1022</v>
      </c>
      <c r="D78" s="10" t="s">
        <v>1039</v>
      </c>
      <c r="E78" s="119">
        <v>400</v>
      </c>
    </row>
    <row r="79" spans="1:5" ht="15.75" thickBot="1" x14ac:dyDescent="0.3">
      <c r="A79" s="10">
        <v>62</v>
      </c>
      <c r="B79" s="115" t="s">
        <v>984</v>
      </c>
      <c r="C79" s="10" t="s">
        <v>1023</v>
      </c>
      <c r="D79" s="10" t="s">
        <v>1039</v>
      </c>
      <c r="E79" s="119">
        <v>650</v>
      </c>
    </row>
    <row r="80" spans="1:5" ht="15.75" thickBot="1" x14ac:dyDescent="0.3">
      <c r="A80" s="10">
        <v>63</v>
      </c>
      <c r="B80" s="14" t="s">
        <v>153</v>
      </c>
      <c r="C80" s="10" t="s">
        <v>1024</v>
      </c>
      <c r="D80" s="10" t="s">
        <v>1039</v>
      </c>
      <c r="E80" s="119">
        <v>950</v>
      </c>
    </row>
    <row r="81" spans="1:5" ht="15.75" thickBot="1" x14ac:dyDescent="0.3">
      <c r="A81" s="10"/>
      <c r="B81" s="14"/>
      <c r="C81" s="10"/>
      <c r="D81" s="11" t="s">
        <v>1038</v>
      </c>
      <c r="E81" s="119"/>
    </row>
    <row r="82" spans="1:5" ht="15.75" thickBot="1" x14ac:dyDescent="0.3">
      <c r="A82" s="10">
        <v>64</v>
      </c>
      <c r="B82" s="115" t="s">
        <v>996</v>
      </c>
      <c r="C82" s="10" t="s">
        <v>1025</v>
      </c>
      <c r="D82" s="10" t="s">
        <v>238</v>
      </c>
      <c r="E82" s="119">
        <v>1200</v>
      </c>
    </row>
    <row r="83" spans="1:5" ht="15.75" thickBot="1" x14ac:dyDescent="0.3">
      <c r="A83" s="10">
        <v>65</v>
      </c>
      <c r="B83" s="115" t="s">
        <v>996</v>
      </c>
      <c r="C83" s="10" t="s">
        <v>1026</v>
      </c>
      <c r="D83" s="10" t="s">
        <v>238</v>
      </c>
      <c r="E83" s="119">
        <v>800</v>
      </c>
    </row>
    <row r="84" spans="1:5" ht="26.25" thickBot="1" x14ac:dyDescent="0.3">
      <c r="A84" s="10">
        <v>66</v>
      </c>
      <c r="B84" s="115" t="s">
        <v>997</v>
      </c>
      <c r="C84" s="10" t="s">
        <v>1027</v>
      </c>
      <c r="D84" s="10" t="s">
        <v>238</v>
      </c>
      <c r="E84" s="119">
        <v>1500</v>
      </c>
    </row>
    <row r="85" spans="1:5" ht="26.25" thickBot="1" x14ac:dyDescent="0.3">
      <c r="A85" s="10">
        <v>67</v>
      </c>
      <c r="B85" s="115" t="s">
        <v>998</v>
      </c>
      <c r="C85" s="10" t="s">
        <v>1028</v>
      </c>
      <c r="D85" s="10" t="s">
        <v>238</v>
      </c>
      <c r="E85" s="119">
        <v>1000</v>
      </c>
    </row>
    <row r="86" spans="1:5" ht="15.75" thickBot="1" x14ac:dyDescent="0.3">
      <c r="A86" s="10">
        <v>68</v>
      </c>
      <c r="B86" s="115" t="s">
        <v>999</v>
      </c>
      <c r="C86" s="10" t="s">
        <v>1029</v>
      </c>
      <c r="D86" s="10" t="s">
        <v>238</v>
      </c>
      <c r="E86" s="119">
        <v>3000</v>
      </c>
    </row>
    <row r="87" spans="1:5" ht="26.25" thickBot="1" x14ac:dyDescent="0.3">
      <c r="A87" s="10">
        <v>69</v>
      </c>
      <c r="B87" s="115" t="s">
        <v>1000</v>
      </c>
      <c r="C87" s="10" t="s">
        <v>1030</v>
      </c>
      <c r="D87" s="10" t="s">
        <v>238</v>
      </c>
      <c r="E87" s="119">
        <v>1200</v>
      </c>
    </row>
    <row r="88" spans="1:5" ht="39" thickBot="1" x14ac:dyDescent="0.3">
      <c r="A88" s="10">
        <v>70</v>
      </c>
      <c r="B88" s="116" t="s">
        <v>1001</v>
      </c>
      <c r="C88" s="10" t="s">
        <v>1031</v>
      </c>
      <c r="D88" s="10" t="s">
        <v>238</v>
      </c>
      <c r="E88" s="119">
        <v>3000</v>
      </c>
    </row>
    <row r="89" spans="1:5" ht="15.75" thickBot="1" x14ac:dyDescent="0.3">
      <c r="A89" s="10">
        <v>71</v>
      </c>
      <c r="B89" s="115" t="s">
        <v>1002</v>
      </c>
      <c r="C89" s="10" t="s">
        <v>1032</v>
      </c>
      <c r="D89" s="10" t="s">
        <v>238</v>
      </c>
      <c r="E89" s="119">
        <v>2800</v>
      </c>
    </row>
    <row r="90" spans="1:5" ht="39" thickBot="1" x14ac:dyDescent="0.3">
      <c r="A90" s="10">
        <v>72</v>
      </c>
      <c r="B90" s="115" t="s">
        <v>1003</v>
      </c>
      <c r="C90" s="10" t="s">
        <v>1033</v>
      </c>
      <c r="D90" s="10" t="s">
        <v>238</v>
      </c>
      <c r="E90" s="119">
        <v>4500</v>
      </c>
    </row>
    <row r="91" spans="1:5" ht="26.25" thickBot="1" x14ac:dyDescent="0.3">
      <c r="A91" s="10">
        <v>73</v>
      </c>
      <c r="B91" s="14" t="s">
        <v>1004</v>
      </c>
      <c r="C91" s="10" t="s">
        <v>1034</v>
      </c>
      <c r="D91" s="10" t="s">
        <v>238</v>
      </c>
      <c r="E91" s="119">
        <v>1200</v>
      </c>
    </row>
    <row r="92" spans="1:5" ht="15.75" thickBot="1" x14ac:dyDescent="0.3">
      <c r="A92" s="10">
        <v>74</v>
      </c>
      <c r="B92" s="14" t="s">
        <v>1005</v>
      </c>
      <c r="C92" s="10" t="s">
        <v>1035</v>
      </c>
      <c r="D92" s="10" t="s">
        <v>238</v>
      </c>
      <c r="E92" s="119">
        <v>1082.4000000000001</v>
      </c>
    </row>
    <row r="93" spans="1:5" ht="15.75" thickBot="1" x14ac:dyDescent="0.3">
      <c r="A93" s="10">
        <v>75</v>
      </c>
      <c r="B93" s="14" t="s">
        <v>1006</v>
      </c>
      <c r="C93" s="10" t="s">
        <v>1036</v>
      </c>
      <c r="D93" s="10" t="s">
        <v>238</v>
      </c>
      <c r="E93" s="119">
        <v>1041.81</v>
      </c>
    </row>
    <row r="94" spans="1:5" ht="15.75" thickBot="1" x14ac:dyDescent="0.3">
      <c r="A94" s="10">
        <v>76</v>
      </c>
      <c r="B94" s="14" t="s">
        <v>1007</v>
      </c>
      <c r="C94" s="10" t="s">
        <v>1037</v>
      </c>
      <c r="D94" s="10" t="s">
        <v>238</v>
      </c>
      <c r="E94" s="119">
        <v>1469.85</v>
      </c>
    </row>
    <row r="95" spans="1:5" ht="15.75" thickBot="1" x14ac:dyDescent="0.3">
      <c r="A95" s="10"/>
      <c r="B95" s="11" t="s">
        <v>162</v>
      </c>
      <c r="C95" s="10"/>
      <c r="D95" s="11" t="s">
        <v>240</v>
      </c>
      <c r="E95" s="119"/>
    </row>
    <row r="96" spans="1:5" ht="15.75" thickBot="1" x14ac:dyDescent="0.3">
      <c r="A96" s="10">
        <v>77</v>
      </c>
      <c r="B96" s="10" t="s">
        <v>163</v>
      </c>
      <c r="C96" s="10"/>
      <c r="D96" s="10" t="s">
        <v>241</v>
      </c>
      <c r="E96" s="119">
        <v>14640</v>
      </c>
    </row>
    <row r="97" spans="1:5" ht="26.25" thickBot="1" x14ac:dyDescent="0.3">
      <c r="A97" s="10"/>
      <c r="B97" s="11" t="s">
        <v>164</v>
      </c>
      <c r="C97" s="10"/>
      <c r="D97" s="11" t="s">
        <v>240</v>
      </c>
      <c r="E97" s="119"/>
    </row>
    <row r="98" spans="1:5" ht="15.75" thickBot="1" x14ac:dyDescent="0.3">
      <c r="A98" s="10">
        <v>78</v>
      </c>
      <c r="B98" s="10" t="s">
        <v>165</v>
      </c>
      <c r="C98" s="10" t="s">
        <v>218</v>
      </c>
      <c r="D98" s="10" t="s">
        <v>241</v>
      </c>
      <c r="E98" s="119">
        <v>250</v>
      </c>
    </row>
    <row r="99" spans="1:5" ht="15.75" thickBot="1" x14ac:dyDescent="0.3">
      <c r="A99" s="10">
        <v>79</v>
      </c>
      <c r="B99" s="10" t="s">
        <v>165</v>
      </c>
      <c r="C99" s="10" t="s">
        <v>219</v>
      </c>
      <c r="D99" s="10" t="s">
        <v>241</v>
      </c>
      <c r="E99" s="119">
        <v>250</v>
      </c>
    </row>
    <row r="100" spans="1:5" ht="15.75" thickBot="1" x14ac:dyDescent="0.3">
      <c r="A100" s="10">
        <v>80</v>
      </c>
      <c r="B100" s="10" t="s">
        <v>166</v>
      </c>
      <c r="C100" s="10" t="s">
        <v>220</v>
      </c>
      <c r="D100" s="10" t="s">
        <v>241</v>
      </c>
      <c r="E100" s="119">
        <v>250</v>
      </c>
    </row>
    <row r="101" spans="1:5" ht="15.75" thickBot="1" x14ac:dyDescent="0.3">
      <c r="A101" s="10">
        <v>81</v>
      </c>
      <c r="B101" s="10" t="s">
        <v>167</v>
      </c>
      <c r="C101" s="10" t="s">
        <v>221</v>
      </c>
      <c r="D101" s="10" t="s">
        <v>241</v>
      </c>
      <c r="E101" s="119">
        <v>250</v>
      </c>
    </row>
    <row r="102" spans="1:5" ht="15.75" thickBot="1" x14ac:dyDescent="0.3">
      <c r="A102" s="10">
        <v>82</v>
      </c>
      <c r="B102" s="10" t="s">
        <v>168</v>
      </c>
      <c r="C102" s="10" t="s">
        <v>222</v>
      </c>
      <c r="D102" s="10" t="s">
        <v>241</v>
      </c>
      <c r="E102" s="119">
        <v>250</v>
      </c>
    </row>
    <row r="103" spans="1:5" ht="15.75" thickBot="1" x14ac:dyDescent="0.3">
      <c r="A103" s="10">
        <v>83</v>
      </c>
      <c r="B103" s="10" t="s">
        <v>169</v>
      </c>
      <c r="C103" s="10" t="s">
        <v>223</v>
      </c>
      <c r="D103" s="10" t="s">
        <v>241</v>
      </c>
      <c r="E103" s="119">
        <v>250</v>
      </c>
    </row>
    <row r="104" spans="1:5" ht="15.75" thickBot="1" x14ac:dyDescent="0.3">
      <c r="A104" s="10">
        <v>84</v>
      </c>
      <c r="B104" s="10" t="s">
        <v>170</v>
      </c>
      <c r="C104" s="10" t="s">
        <v>224</v>
      </c>
      <c r="D104" s="10" t="s">
        <v>241</v>
      </c>
      <c r="E104" s="119">
        <v>2500</v>
      </c>
    </row>
    <row r="105" spans="1:5" ht="15.75" thickBot="1" x14ac:dyDescent="0.3">
      <c r="A105" s="10">
        <v>85</v>
      </c>
      <c r="B105" s="10" t="s">
        <v>171</v>
      </c>
      <c r="C105" s="10" t="s">
        <v>225</v>
      </c>
      <c r="D105" s="10" t="s">
        <v>241</v>
      </c>
      <c r="E105" s="119">
        <v>50</v>
      </c>
    </row>
    <row r="106" spans="1:5" ht="15.75" thickBot="1" x14ac:dyDescent="0.3">
      <c r="A106" s="10">
        <v>86</v>
      </c>
      <c r="B106" s="10" t="s">
        <v>172</v>
      </c>
      <c r="C106" s="10" t="s">
        <v>226</v>
      </c>
      <c r="D106" s="10" t="s">
        <v>241</v>
      </c>
      <c r="E106" s="119">
        <v>300</v>
      </c>
    </row>
    <row r="107" spans="1:5" ht="15.75" thickBot="1" x14ac:dyDescent="0.3">
      <c r="A107" s="10">
        <v>87</v>
      </c>
      <c r="B107" s="10" t="s">
        <v>173</v>
      </c>
      <c r="C107" s="10" t="s">
        <v>227</v>
      </c>
      <c r="D107" s="10" t="s">
        <v>241</v>
      </c>
      <c r="E107" s="119">
        <v>300</v>
      </c>
    </row>
    <row r="108" spans="1:5" ht="15.75" thickBot="1" x14ac:dyDescent="0.3">
      <c r="A108" s="10">
        <v>88</v>
      </c>
      <c r="B108" s="10" t="s">
        <v>174</v>
      </c>
      <c r="C108" s="10" t="s">
        <v>228</v>
      </c>
      <c r="D108" s="10" t="s">
        <v>241</v>
      </c>
      <c r="E108" s="119">
        <v>80</v>
      </c>
    </row>
    <row r="109" spans="1:5" ht="15.75" thickBot="1" x14ac:dyDescent="0.3">
      <c r="A109" s="10">
        <v>89</v>
      </c>
      <c r="B109" s="10" t="s">
        <v>174</v>
      </c>
      <c r="C109" s="10" t="s">
        <v>229</v>
      </c>
      <c r="D109" s="10" t="s">
        <v>241</v>
      </c>
      <c r="E109" s="119">
        <v>80</v>
      </c>
    </row>
    <row r="110" spans="1:5" ht="15.75" thickBot="1" x14ac:dyDescent="0.3">
      <c r="A110" s="10">
        <v>90</v>
      </c>
      <c r="B110" s="10" t="s">
        <v>175</v>
      </c>
      <c r="C110" s="10" t="s">
        <v>230</v>
      </c>
      <c r="D110" s="10" t="s">
        <v>241</v>
      </c>
      <c r="E110" s="119">
        <v>50</v>
      </c>
    </row>
    <row r="111" spans="1:5" ht="15.75" thickBot="1" x14ac:dyDescent="0.3">
      <c r="A111" s="10">
        <v>91</v>
      </c>
      <c r="B111" s="10" t="s">
        <v>176</v>
      </c>
      <c r="C111" s="10" t="s">
        <v>231</v>
      </c>
      <c r="D111" s="10" t="s">
        <v>241</v>
      </c>
      <c r="E111" s="119">
        <v>35</v>
      </c>
    </row>
    <row r="112" spans="1:5" ht="26.25" thickBot="1" x14ac:dyDescent="0.3">
      <c r="A112" s="10">
        <v>92</v>
      </c>
      <c r="B112" s="10" t="s">
        <v>177</v>
      </c>
      <c r="C112" s="10" t="s">
        <v>232</v>
      </c>
      <c r="D112" s="10" t="s">
        <v>241</v>
      </c>
      <c r="E112" s="119">
        <v>9840</v>
      </c>
    </row>
    <row r="113" spans="1:5" ht="15.75" thickBot="1" x14ac:dyDescent="0.3">
      <c r="A113" s="10">
        <v>93</v>
      </c>
      <c r="B113" s="10" t="s">
        <v>178</v>
      </c>
      <c r="C113" s="10" t="s">
        <v>230</v>
      </c>
      <c r="D113" s="10" t="s">
        <v>241</v>
      </c>
      <c r="E113" s="119">
        <v>35</v>
      </c>
    </row>
    <row r="114" spans="1:5" ht="15.75" thickBot="1" x14ac:dyDescent="0.3">
      <c r="A114" s="10">
        <v>94</v>
      </c>
      <c r="B114" s="10" t="s">
        <v>178</v>
      </c>
      <c r="C114" s="10" t="s">
        <v>233</v>
      </c>
      <c r="D114" s="10" t="s">
        <v>241</v>
      </c>
      <c r="E114" s="119">
        <v>35</v>
      </c>
    </row>
    <row r="115" spans="1:5" ht="15.75" thickBot="1" x14ac:dyDescent="0.3">
      <c r="A115" s="10">
        <v>95</v>
      </c>
      <c r="B115" s="10" t="s">
        <v>178</v>
      </c>
      <c r="C115" s="10" t="s">
        <v>234</v>
      </c>
      <c r="D115" s="10" t="s">
        <v>241</v>
      </c>
      <c r="E115" s="119">
        <v>35</v>
      </c>
    </row>
    <row r="116" spans="1:5" ht="15.75" thickBot="1" x14ac:dyDescent="0.3">
      <c r="A116" s="10">
        <v>96</v>
      </c>
      <c r="B116" s="10" t="s">
        <v>179</v>
      </c>
      <c r="C116" s="10" t="s">
        <v>235</v>
      </c>
      <c r="D116" s="10" t="s">
        <v>241</v>
      </c>
      <c r="E116" s="119">
        <v>300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7"/>
  <sheetViews>
    <sheetView workbookViewId="0">
      <selection activeCell="P84" sqref="P6:P84"/>
    </sheetView>
  </sheetViews>
  <sheetFormatPr defaultColWidth="8.85546875" defaultRowHeight="12" x14ac:dyDescent="0.25"/>
  <cols>
    <col min="1" max="1" width="4.28515625" style="84" customWidth="1"/>
    <col min="2" max="2" width="12.28515625" style="82" customWidth="1"/>
    <col min="3" max="3" width="13" style="84" customWidth="1"/>
    <col min="4" max="4" width="14.7109375" style="84" bestFit="1" customWidth="1"/>
    <col min="5" max="5" width="5.5703125" style="84" customWidth="1"/>
    <col min="6" max="6" width="14.140625" style="84" bestFit="1" customWidth="1"/>
    <col min="7" max="7" width="25.5703125" style="84" customWidth="1"/>
    <col min="8" max="8" width="9.5703125" style="84" bestFit="1" customWidth="1"/>
    <col min="9" max="9" width="19" style="84" customWidth="1"/>
    <col min="10" max="10" width="8.28515625" style="113" bestFit="1" customWidth="1"/>
    <col min="11" max="11" width="6.5703125" style="84" bestFit="1" customWidth="1"/>
    <col min="12" max="12" width="7.7109375" style="84" customWidth="1"/>
    <col min="13" max="13" width="33.140625" style="84" bestFit="1" customWidth="1"/>
    <col min="14" max="14" width="13.85546875" style="82" customWidth="1"/>
    <col min="15" max="15" width="26.85546875" style="82" customWidth="1"/>
    <col min="16" max="16" width="12.7109375" style="84" customWidth="1"/>
    <col min="17" max="16384" width="8.85546875" style="84"/>
  </cols>
  <sheetData>
    <row r="1" spans="1:16" x14ac:dyDescent="0.25">
      <c r="A1" s="124"/>
      <c r="B1" s="124"/>
      <c r="C1" s="124"/>
      <c r="D1" s="82"/>
      <c r="E1" s="82"/>
      <c r="F1" s="82"/>
      <c r="G1" s="82"/>
      <c r="H1" s="82"/>
      <c r="I1" s="82"/>
      <c r="J1" s="83"/>
      <c r="K1" s="82"/>
      <c r="L1" s="83"/>
      <c r="M1" s="82"/>
    </row>
    <row r="2" spans="1:16" ht="48" x14ac:dyDescent="0.25">
      <c r="A2" s="85" t="s">
        <v>86</v>
      </c>
      <c r="B2" s="85" t="s">
        <v>644</v>
      </c>
      <c r="C2" s="85" t="s">
        <v>645</v>
      </c>
      <c r="D2" s="85" t="s">
        <v>646</v>
      </c>
      <c r="E2" s="85" t="s">
        <v>647</v>
      </c>
      <c r="F2" s="85" t="s">
        <v>648</v>
      </c>
      <c r="G2" s="85" t="s">
        <v>649</v>
      </c>
      <c r="H2" s="85" t="s">
        <v>650</v>
      </c>
      <c r="I2" s="85" t="s">
        <v>651</v>
      </c>
      <c r="J2" s="86" t="s">
        <v>652</v>
      </c>
      <c r="K2" s="85" t="s">
        <v>653</v>
      </c>
      <c r="L2" s="85" t="s">
        <v>654</v>
      </c>
      <c r="M2" s="85" t="s">
        <v>655</v>
      </c>
      <c r="N2" s="85" t="s">
        <v>656</v>
      </c>
      <c r="O2" s="85" t="s">
        <v>657</v>
      </c>
      <c r="P2" s="87" t="s">
        <v>658</v>
      </c>
    </row>
    <row r="3" spans="1:16" x14ac:dyDescent="0.25">
      <c r="A3" s="88">
        <v>1</v>
      </c>
      <c r="B3" s="89" t="s">
        <v>659</v>
      </c>
      <c r="C3" s="88" t="s">
        <v>342</v>
      </c>
      <c r="D3" s="88" t="s">
        <v>660</v>
      </c>
      <c r="E3" s="88">
        <v>2007</v>
      </c>
      <c r="F3" s="88" t="s">
        <v>661</v>
      </c>
      <c r="G3" s="88" t="s">
        <v>662</v>
      </c>
      <c r="H3" s="88">
        <v>1995</v>
      </c>
      <c r="I3" s="88" t="s">
        <v>663</v>
      </c>
      <c r="J3" s="90" t="s">
        <v>664</v>
      </c>
      <c r="K3" s="88">
        <v>5</v>
      </c>
      <c r="L3" s="91">
        <v>321300</v>
      </c>
      <c r="M3" s="88"/>
      <c r="N3" s="88" t="s">
        <v>665</v>
      </c>
      <c r="O3" s="92" t="s">
        <v>666</v>
      </c>
      <c r="P3" s="93">
        <v>19600</v>
      </c>
    </row>
    <row r="4" spans="1:16" ht="24" x14ac:dyDescent="0.25">
      <c r="A4" s="88">
        <v>2</v>
      </c>
      <c r="B4" s="89" t="s">
        <v>667</v>
      </c>
      <c r="C4" s="88" t="s">
        <v>668</v>
      </c>
      <c r="D4" s="88" t="s">
        <v>660</v>
      </c>
      <c r="E4" s="88">
        <v>2008</v>
      </c>
      <c r="F4" s="88" t="s">
        <v>669</v>
      </c>
      <c r="G4" s="88" t="s">
        <v>670</v>
      </c>
      <c r="H4" s="88">
        <v>1560</v>
      </c>
      <c r="I4" s="88" t="s">
        <v>671</v>
      </c>
      <c r="J4" s="90" t="s">
        <v>664</v>
      </c>
      <c r="K4" s="88">
        <v>5</v>
      </c>
      <c r="L4" s="91">
        <v>202450</v>
      </c>
      <c r="M4" s="88"/>
      <c r="N4" s="88" t="s">
        <v>665</v>
      </c>
      <c r="O4" s="92" t="s">
        <v>666</v>
      </c>
      <c r="P4" s="93">
        <v>14800</v>
      </c>
    </row>
    <row r="5" spans="1:16" x14ac:dyDescent="0.25">
      <c r="A5" s="88">
        <v>3</v>
      </c>
      <c r="B5" s="89" t="s">
        <v>672</v>
      </c>
      <c r="C5" s="88" t="s">
        <v>342</v>
      </c>
      <c r="D5" s="88" t="s">
        <v>660</v>
      </c>
      <c r="E5" s="88">
        <v>2008</v>
      </c>
      <c r="F5" s="88" t="s">
        <v>669</v>
      </c>
      <c r="G5" s="88" t="s">
        <v>670</v>
      </c>
      <c r="H5" s="88">
        <v>1560</v>
      </c>
      <c r="I5" s="88" t="s">
        <v>673</v>
      </c>
      <c r="J5" s="90" t="s">
        <v>664</v>
      </c>
      <c r="K5" s="88">
        <v>5</v>
      </c>
      <c r="L5" s="91">
        <v>175620</v>
      </c>
      <c r="M5" s="88"/>
      <c r="N5" s="88" t="s">
        <v>665</v>
      </c>
      <c r="O5" s="92" t="s">
        <v>666</v>
      </c>
      <c r="P5" s="93">
        <v>15400</v>
      </c>
    </row>
    <row r="6" spans="1:16" x14ac:dyDescent="0.25">
      <c r="A6" s="88">
        <v>4</v>
      </c>
      <c r="B6" s="88" t="s">
        <v>674</v>
      </c>
      <c r="C6" s="88" t="s">
        <v>342</v>
      </c>
      <c r="D6" s="88" t="s">
        <v>675</v>
      </c>
      <c r="E6" s="88">
        <v>2008</v>
      </c>
      <c r="F6" s="88" t="s">
        <v>676</v>
      </c>
      <c r="G6" s="88" t="s">
        <v>677</v>
      </c>
      <c r="H6" s="88" t="s">
        <v>664</v>
      </c>
      <c r="I6" s="88" t="s">
        <v>678</v>
      </c>
      <c r="J6" s="90">
        <v>515</v>
      </c>
      <c r="K6" s="94" t="s">
        <v>679</v>
      </c>
      <c r="L6" s="95" t="s">
        <v>680</v>
      </c>
      <c r="M6" s="88"/>
      <c r="N6" s="88" t="s">
        <v>681</v>
      </c>
      <c r="O6" s="92" t="s">
        <v>666</v>
      </c>
      <c r="P6" s="93">
        <v>2800</v>
      </c>
    </row>
    <row r="7" spans="1:16" x14ac:dyDescent="0.25">
      <c r="A7" s="88">
        <v>5</v>
      </c>
      <c r="B7" s="88" t="s">
        <v>682</v>
      </c>
      <c r="C7" s="88" t="s">
        <v>342</v>
      </c>
      <c r="D7" s="88" t="s">
        <v>675</v>
      </c>
      <c r="E7" s="88">
        <v>2008</v>
      </c>
      <c r="F7" s="88" t="s">
        <v>676</v>
      </c>
      <c r="G7" s="88" t="s">
        <v>683</v>
      </c>
      <c r="H7" s="88" t="s">
        <v>664</v>
      </c>
      <c r="I7" s="88" t="s">
        <v>684</v>
      </c>
      <c r="J7" s="90">
        <v>705</v>
      </c>
      <c r="K7" s="94" t="s">
        <v>679</v>
      </c>
      <c r="L7" s="95" t="s">
        <v>680</v>
      </c>
      <c r="M7" s="88"/>
      <c r="N7" s="88" t="s">
        <v>681</v>
      </c>
      <c r="O7" s="92" t="s">
        <v>666</v>
      </c>
      <c r="P7" s="93">
        <v>3400</v>
      </c>
    </row>
    <row r="8" spans="1:16" x14ac:dyDescent="0.25">
      <c r="A8" s="88">
        <v>6</v>
      </c>
      <c r="B8" s="88" t="s">
        <v>685</v>
      </c>
      <c r="C8" s="88" t="s">
        <v>342</v>
      </c>
      <c r="D8" s="88" t="s">
        <v>675</v>
      </c>
      <c r="E8" s="88">
        <v>2008</v>
      </c>
      <c r="F8" s="88" t="s">
        <v>676</v>
      </c>
      <c r="G8" s="88" t="s">
        <v>683</v>
      </c>
      <c r="H8" s="88" t="s">
        <v>664</v>
      </c>
      <c r="I8" s="88" t="s">
        <v>686</v>
      </c>
      <c r="J8" s="90">
        <v>705</v>
      </c>
      <c r="K8" s="94" t="s">
        <v>679</v>
      </c>
      <c r="L8" s="95" t="s">
        <v>680</v>
      </c>
      <c r="M8" s="88"/>
      <c r="N8" s="88" t="s">
        <v>681</v>
      </c>
      <c r="O8" s="92" t="s">
        <v>666</v>
      </c>
      <c r="P8" s="93">
        <v>3400</v>
      </c>
    </row>
    <row r="9" spans="1:16" ht="24" x14ac:dyDescent="0.25">
      <c r="A9" s="88">
        <v>7</v>
      </c>
      <c r="B9" s="88" t="s">
        <v>687</v>
      </c>
      <c r="C9" s="88" t="s">
        <v>342</v>
      </c>
      <c r="D9" s="88" t="s">
        <v>675</v>
      </c>
      <c r="E9" s="88">
        <v>2009</v>
      </c>
      <c r="F9" s="88" t="s">
        <v>688</v>
      </c>
      <c r="G9" s="88" t="s">
        <v>689</v>
      </c>
      <c r="H9" s="88" t="s">
        <v>664</v>
      </c>
      <c r="I9" s="88" t="s">
        <v>690</v>
      </c>
      <c r="J9" s="90">
        <v>460</v>
      </c>
      <c r="K9" s="94" t="s">
        <v>679</v>
      </c>
      <c r="L9" s="95" t="s">
        <v>680</v>
      </c>
      <c r="M9" s="88"/>
      <c r="N9" s="88" t="s">
        <v>681</v>
      </c>
      <c r="O9" s="92" t="s">
        <v>666</v>
      </c>
      <c r="P9" s="93">
        <v>1100</v>
      </c>
    </row>
    <row r="10" spans="1:16" ht="24" x14ac:dyDescent="0.25">
      <c r="A10" s="88">
        <v>8</v>
      </c>
      <c r="B10" s="88" t="s">
        <v>691</v>
      </c>
      <c r="C10" s="88" t="s">
        <v>342</v>
      </c>
      <c r="D10" s="88" t="s">
        <v>675</v>
      </c>
      <c r="E10" s="88">
        <v>2009</v>
      </c>
      <c r="F10" s="88" t="s">
        <v>688</v>
      </c>
      <c r="G10" s="88" t="s">
        <v>689</v>
      </c>
      <c r="H10" s="88" t="s">
        <v>664</v>
      </c>
      <c r="I10" s="88" t="s">
        <v>692</v>
      </c>
      <c r="J10" s="90">
        <v>460</v>
      </c>
      <c r="K10" s="94" t="s">
        <v>679</v>
      </c>
      <c r="L10" s="95" t="s">
        <v>680</v>
      </c>
      <c r="M10" s="88"/>
      <c r="N10" s="88" t="s">
        <v>681</v>
      </c>
      <c r="O10" s="92" t="s">
        <v>666</v>
      </c>
      <c r="P10" s="93">
        <v>1100</v>
      </c>
    </row>
    <row r="11" spans="1:16" x14ac:dyDescent="0.25">
      <c r="A11" s="88">
        <v>9</v>
      </c>
      <c r="B11" s="89" t="s">
        <v>693</v>
      </c>
      <c r="C11" s="88" t="s">
        <v>342</v>
      </c>
      <c r="D11" s="88" t="s">
        <v>660</v>
      </c>
      <c r="E11" s="88">
        <v>2009</v>
      </c>
      <c r="F11" s="88" t="s">
        <v>661</v>
      </c>
      <c r="G11" s="88" t="s">
        <v>694</v>
      </c>
      <c r="H11" s="88">
        <v>1995</v>
      </c>
      <c r="I11" s="88" t="s">
        <v>695</v>
      </c>
      <c r="J11" s="90">
        <v>545</v>
      </c>
      <c r="K11" s="90">
        <v>5</v>
      </c>
      <c r="L11" s="91">
        <v>223125</v>
      </c>
      <c r="M11" s="88"/>
      <c r="N11" s="88" t="s">
        <v>665</v>
      </c>
      <c r="O11" s="92" t="s">
        <v>666</v>
      </c>
      <c r="P11" s="93">
        <v>28200</v>
      </c>
    </row>
    <row r="12" spans="1:16" x14ac:dyDescent="0.25">
      <c r="A12" s="88">
        <v>10</v>
      </c>
      <c r="B12" s="89" t="s">
        <v>696</v>
      </c>
      <c r="C12" s="88" t="s">
        <v>342</v>
      </c>
      <c r="D12" s="88" t="s">
        <v>660</v>
      </c>
      <c r="E12" s="88">
        <v>2009</v>
      </c>
      <c r="F12" s="88" t="s">
        <v>697</v>
      </c>
      <c r="G12" s="88" t="s">
        <v>698</v>
      </c>
      <c r="H12" s="88">
        <v>1896</v>
      </c>
      <c r="I12" s="88" t="s">
        <v>699</v>
      </c>
      <c r="J12" s="90">
        <v>840</v>
      </c>
      <c r="K12" s="90">
        <v>5</v>
      </c>
      <c r="L12" s="91">
        <v>171200</v>
      </c>
      <c r="M12" s="88"/>
      <c r="N12" s="88" t="s">
        <v>665</v>
      </c>
      <c r="O12" s="92" t="s">
        <v>666</v>
      </c>
      <c r="P12" s="93">
        <v>18800</v>
      </c>
    </row>
    <row r="13" spans="1:16" x14ac:dyDescent="0.25">
      <c r="A13" s="88">
        <v>11</v>
      </c>
      <c r="B13" s="89" t="s">
        <v>700</v>
      </c>
      <c r="C13" s="88" t="s">
        <v>342</v>
      </c>
      <c r="D13" s="88" t="s">
        <v>660</v>
      </c>
      <c r="E13" s="88">
        <v>2009</v>
      </c>
      <c r="F13" s="88" t="s">
        <v>697</v>
      </c>
      <c r="G13" s="88" t="s">
        <v>698</v>
      </c>
      <c r="H13" s="88">
        <v>1896</v>
      </c>
      <c r="I13" s="88" t="s">
        <v>701</v>
      </c>
      <c r="J13" s="90">
        <v>840</v>
      </c>
      <c r="K13" s="90">
        <v>5</v>
      </c>
      <c r="L13" s="91">
        <v>131000</v>
      </c>
      <c r="M13" s="88"/>
      <c r="N13" s="88" t="s">
        <v>665</v>
      </c>
      <c r="O13" s="92" t="s">
        <v>666</v>
      </c>
      <c r="P13" s="93">
        <v>19700</v>
      </c>
    </row>
    <row r="14" spans="1:16" x14ac:dyDescent="0.25">
      <c r="A14" s="88">
        <v>12</v>
      </c>
      <c r="B14" s="89" t="s">
        <v>702</v>
      </c>
      <c r="C14" s="88" t="s">
        <v>342</v>
      </c>
      <c r="D14" s="88" t="s">
        <v>703</v>
      </c>
      <c r="E14" s="88">
        <v>2007</v>
      </c>
      <c r="F14" s="88" t="s">
        <v>704</v>
      </c>
      <c r="G14" s="88" t="s">
        <v>705</v>
      </c>
      <c r="H14" s="88" t="s">
        <v>706</v>
      </c>
      <c r="I14" s="88" t="s">
        <v>707</v>
      </c>
      <c r="J14" s="90">
        <v>830</v>
      </c>
      <c r="K14" s="88">
        <v>5</v>
      </c>
      <c r="L14" s="91">
        <v>331120</v>
      </c>
      <c r="M14" s="88"/>
      <c r="N14" s="88" t="s">
        <v>665</v>
      </c>
      <c r="O14" s="92" t="s">
        <v>666</v>
      </c>
      <c r="P14" s="93">
        <v>19300</v>
      </c>
    </row>
    <row r="15" spans="1:16" x14ac:dyDescent="0.25">
      <c r="A15" s="88">
        <v>13</v>
      </c>
      <c r="B15" s="89" t="s">
        <v>708</v>
      </c>
      <c r="C15" s="88" t="s">
        <v>342</v>
      </c>
      <c r="D15" s="88" t="s">
        <v>703</v>
      </c>
      <c r="E15" s="88">
        <v>2007</v>
      </c>
      <c r="F15" s="88" t="s">
        <v>704</v>
      </c>
      <c r="G15" s="88" t="s">
        <v>705</v>
      </c>
      <c r="H15" s="88" t="s">
        <v>706</v>
      </c>
      <c r="I15" s="88" t="s">
        <v>709</v>
      </c>
      <c r="J15" s="90">
        <v>830</v>
      </c>
      <c r="K15" s="88">
        <v>5</v>
      </c>
      <c r="L15" s="91">
        <v>301200</v>
      </c>
      <c r="M15" s="88"/>
      <c r="N15" s="88" t="s">
        <v>665</v>
      </c>
      <c r="O15" s="92" t="s">
        <v>666</v>
      </c>
      <c r="P15" s="93">
        <v>20200</v>
      </c>
    </row>
    <row r="16" spans="1:16" x14ac:dyDescent="0.25">
      <c r="A16" s="88">
        <v>14</v>
      </c>
      <c r="B16" s="89" t="s">
        <v>710</v>
      </c>
      <c r="C16" s="88" t="s">
        <v>342</v>
      </c>
      <c r="D16" s="88" t="s">
        <v>703</v>
      </c>
      <c r="E16" s="88">
        <v>2007</v>
      </c>
      <c r="F16" s="88" t="s">
        <v>704</v>
      </c>
      <c r="G16" s="88" t="s">
        <v>705</v>
      </c>
      <c r="H16" s="88" t="s">
        <v>706</v>
      </c>
      <c r="I16" s="88" t="s">
        <v>711</v>
      </c>
      <c r="J16" s="90">
        <v>830</v>
      </c>
      <c r="K16" s="88">
        <v>5</v>
      </c>
      <c r="L16" s="91">
        <v>297100</v>
      </c>
      <c r="M16" s="88"/>
      <c r="N16" s="88" t="s">
        <v>665</v>
      </c>
      <c r="O16" s="92" t="s">
        <v>666</v>
      </c>
      <c r="P16" s="93">
        <v>19300</v>
      </c>
    </row>
    <row r="17" spans="1:16" x14ac:dyDescent="0.25">
      <c r="A17" s="88">
        <v>15</v>
      </c>
      <c r="B17" s="89" t="s">
        <v>712</v>
      </c>
      <c r="C17" s="88" t="s">
        <v>342</v>
      </c>
      <c r="D17" s="88" t="s">
        <v>703</v>
      </c>
      <c r="E17" s="88">
        <v>2007</v>
      </c>
      <c r="F17" s="88" t="s">
        <v>704</v>
      </c>
      <c r="G17" s="88" t="s">
        <v>705</v>
      </c>
      <c r="H17" s="88" t="s">
        <v>706</v>
      </c>
      <c r="I17" s="88" t="s">
        <v>713</v>
      </c>
      <c r="J17" s="90">
        <v>830</v>
      </c>
      <c r="K17" s="88">
        <v>5</v>
      </c>
      <c r="L17" s="91">
        <v>312056</v>
      </c>
      <c r="M17" s="88"/>
      <c r="N17" s="88" t="s">
        <v>665</v>
      </c>
      <c r="O17" s="92" t="s">
        <v>666</v>
      </c>
      <c r="P17" s="93">
        <v>20200</v>
      </c>
    </row>
    <row r="18" spans="1:16" x14ac:dyDescent="0.25">
      <c r="A18" s="88">
        <v>16</v>
      </c>
      <c r="B18" s="89" t="s">
        <v>714</v>
      </c>
      <c r="C18" s="88" t="s">
        <v>342</v>
      </c>
      <c r="D18" s="88" t="s">
        <v>703</v>
      </c>
      <c r="E18" s="88">
        <v>2007</v>
      </c>
      <c r="F18" s="88" t="s">
        <v>704</v>
      </c>
      <c r="G18" s="88" t="s">
        <v>705</v>
      </c>
      <c r="H18" s="88" t="s">
        <v>706</v>
      </c>
      <c r="I18" s="88" t="s">
        <v>715</v>
      </c>
      <c r="J18" s="90">
        <v>830</v>
      </c>
      <c r="K18" s="88">
        <v>5</v>
      </c>
      <c r="L18" s="91">
        <v>301123</v>
      </c>
      <c r="M18" s="88"/>
      <c r="N18" s="88" t="s">
        <v>665</v>
      </c>
      <c r="O18" s="92" t="s">
        <v>666</v>
      </c>
      <c r="P18" s="93">
        <v>20600</v>
      </c>
    </row>
    <row r="19" spans="1:16" x14ac:dyDescent="0.25">
      <c r="A19" s="88">
        <v>17</v>
      </c>
      <c r="B19" s="89" t="s">
        <v>716</v>
      </c>
      <c r="C19" s="88" t="s">
        <v>342</v>
      </c>
      <c r="D19" s="88" t="s">
        <v>703</v>
      </c>
      <c r="E19" s="88">
        <v>2007</v>
      </c>
      <c r="F19" s="88" t="s">
        <v>704</v>
      </c>
      <c r="G19" s="88" t="s">
        <v>717</v>
      </c>
      <c r="H19" s="88" t="s">
        <v>706</v>
      </c>
      <c r="I19" s="88" t="s">
        <v>718</v>
      </c>
      <c r="J19" s="90">
        <v>865</v>
      </c>
      <c r="K19" s="88">
        <v>2</v>
      </c>
      <c r="L19" s="91">
        <v>199900</v>
      </c>
      <c r="M19" s="88"/>
      <c r="N19" s="88" t="s">
        <v>665</v>
      </c>
      <c r="O19" s="92" t="s">
        <v>666</v>
      </c>
      <c r="P19" s="93">
        <v>19500</v>
      </c>
    </row>
    <row r="20" spans="1:16" x14ac:dyDescent="0.25">
      <c r="A20" s="88">
        <v>18</v>
      </c>
      <c r="B20" s="89" t="s">
        <v>719</v>
      </c>
      <c r="C20" s="88" t="s">
        <v>342</v>
      </c>
      <c r="D20" s="88" t="s">
        <v>660</v>
      </c>
      <c r="E20" s="88">
        <v>2011</v>
      </c>
      <c r="F20" s="88" t="s">
        <v>720</v>
      </c>
      <c r="G20" s="88" t="s">
        <v>721</v>
      </c>
      <c r="H20" s="88">
        <v>1461</v>
      </c>
      <c r="I20" s="88" t="s">
        <v>722</v>
      </c>
      <c r="J20" s="90" t="s">
        <v>664</v>
      </c>
      <c r="K20" s="88">
        <v>5</v>
      </c>
      <c r="L20" s="91">
        <v>179300</v>
      </c>
      <c r="M20" s="96"/>
      <c r="N20" s="88" t="s">
        <v>665</v>
      </c>
      <c r="O20" s="92" t="s">
        <v>666</v>
      </c>
      <c r="P20" s="93">
        <v>19700</v>
      </c>
    </row>
    <row r="21" spans="1:16" x14ac:dyDescent="0.25">
      <c r="A21" s="88">
        <v>19</v>
      </c>
      <c r="B21" s="89" t="s">
        <v>723</v>
      </c>
      <c r="C21" s="88" t="s">
        <v>342</v>
      </c>
      <c r="D21" s="88" t="s">
        <v>660</v>
      </c>
      <c r="E21" s="88">
        <v>2011</v>
      </c>
      <c r="F21" s="88" t="s">
        <v>724</v>
      </c>
      <c r="G21" s="88" t="s">
        <v>725</v>
      </c>
      <c r="H21" s="88">
        <v>1461</v>
      </c>
      <c r="I21" s="88" t="s">
        <v>726</v>
      </c>
      <c r="J21" s="90" t="s">
        <v>664</v>
      </c>
      <c r="K21" s="88">
        <v>5</v>
      </c>
      <c r="L21" s="88">
        <v>201050</v>
      </c>
      <c r="M21" s="96"/>
      <c r="N21" s="88" t="s">
        <v>665</v>
      </c>
      <c r="O21" s="92" t="s">
        <v>666</v>
      </c>
      <c r="P21" s="93">
        <v>19700</v>
      </c>
    </row>
    <row r="22" spans="1:16" x14ac:dyDescent="0.25">
      <c r="A22" s="88">
        <v>20</v>
      </c>
      <c r="B22" s="89" t="s">
        <v>727</v>
      </c>
      <c r="C22" s="88" t="s">
        <v>342</v>
      </c>
      <c r="D22" s="88" t="s">
        <v>660</v>
      </c>
      <c r="E22" s="88">
        <v>2011</v>
      </c>
      <c r="F22" s="88" t="s">
        <v>724</v>
      </c>
      <c r="G22" s="88" t="s">
        <v>725</v>
      </c>
      <c r="H22" s="88">
        <v>1461</v>
      </c>
      <c r="I22" s="88" t="s">
        <v>728</v>
      </c>
      <c r="J22" s="90" t="s">
        <v>664</v>
      </c>
      <c r="K22" s="88">
        <v>5</v>
      </c>
      <c r="L22" s="88">
        <v>200100</v>
      </c>
      <c r="M22" s="96"/>
      <c r="N22" s="88" t="s">
        <v>665</v>
      </c>
      <c r="O22" s="92" t="s">
        <v>666</v>
      </c>
      <c r="P22" s="93">
        <v>20100</v>
      </c>
    </row>
    <row r="23" spans="1:16" x14ac:dyDescent="0.25">
      <c r="A23" s="88">
        <v>21</v>
      </c>
      <c r="B23" s="89" t="s">
        <v>729</v>
      </c>
      <c r="C23" s="90" t="s">
        <v>342</v>
      </c>
      <c r="D23" s="90" t="s">
        <v>660</v>
      </c>
      <c r="E23" s="90">
        <v>2011</v>
      </c>
      <c r="F23" s="90" t="s">
        <v>724</v>
      </c>
      <c r="G23" s="90" t="s">
        <v>730</v>
      </c>
      <c r="H23" s="90">
        <v>1461</v>
      </c>
      <c r="I23" s="90" t="s">
        <v>731</v>
      </c>
      <c r="J23" s="90" t="s">
        <v>664</v>
      </c>
      <c r="K23" s="90">
        <v>5</v>
      </c>
      <c r="L23" s="88">
        <v>200500</v>
      </c>
      <c r="M23" s="96"/>
      <c r="N23" s="88" t="s">
        <v>665</v>
      </c>
      <c r="O23" s="92" t="s">
        <v>666</v>
      </c>
      <c r="P23" s="93">
        <v>19000</v>
      </c>
    </row>
    <row r="24" spans="1:16" x14ac:dyDescent="0.25">
      <c r="A24" s="88">
        <v>22</v>
      </c>
      <c r="B24" s="97" t="s">
        <v>732</v>
      </c>
      <c r="C24" s="90" t="s">
        <v>342</v>
      </c>
      <c r="D24" s="90" t="s">
        <v>660</v>
      </c>
      <c r="E24" s="90">
        <v>2011</v>
      </c>
      <c r="F24" s="90" t="s">
        <v>724</v>
      </c>
      <c r="G24" s="90" t="s">
        <v>733</v>
      </c>
      <c r="H24" s="90">
        <v>1461</v>
      </c>
      <c r="I24" s="90" t="s">
        <v>734</v>
      </c>
      <c r="J24" s="90" t="s">
        <v>664</v>
      </c>
      <c r="K24" s="90">
        <v>5</v>
      </c>
      <c r="L24" s="91">
        <v>51000</v>
      </c>
      <c r="M24" s="88"/>
      <c r="N24" s="88" t="s">
        <v>665</v>
      </c>
      <c r="O24" s="92" t="s">
        <v>666</v>
      </c>
      <c r="P24" s="93">
        <v>15900</v>
      </c>
    </row>
    <row r="25" spans="1:16" ht="24" x14ac:dyDescent="0.25">
      <c r="A25" s="88">
        <v>23</v>
      </c>
      <c r="B25" s="89" t="s">
        <v>735</v>
      </c>
      <c r="C25" s="88" t="s">
        <v>342</v>
      </c>
      <c r="D25" s="88" t="s">
        <v>660</v>
      </c>
      <c r="E25" s="88">
        <v>2011</v>
      </c>
      <c r="F25" s="88" t="s">
        <v>736</v>
      </c>
      <c r="G25" s="88" t="s">
        <v>737</v>
      </c>
      <c r="H25" s="88" t="s">
        <v>738</v>
      </c>
      <c r="I25" s="88" t="s">
        <v>739</v>
      </c>
      <c r="J25" s="90" t="s">
        <v>664</v>
      </c>
      <c r="K25" s="88">
        <v>5</v>
      </c>
      <c r="L25" s="88">
        <v>220800</v>
      </c>
      <c r="M25" s="96"/>
      <c r="N25" s="88" t="s">
        <v>665</v>
      </c>
      <c r="O25" s="92" t="s">
        <v>666</v>
      </c>
      <c r="P25" s="93">
        <v>30600</v>
      </c>
    </row>
    <row r="26" spans="1:16" x14ac:dyDescent="0.25">
      <c r="A26" s="88">
        <v>24</v>
      </c>
      <c r="B26" s="89" t="s">
        <v>740</v>
      </c>
      <c r="C26" s="88" t="s">
        <v>342</v>
      </c>
      <c r="D26" s="88" t="s">
        <v>660</v>
      </c>
      <c r="E26" s="88">
        <v>2011</v>
      </c>
      <c r="F26" s="88" t="s">
        <v>736</v>
      </c>
      <c r="G26" s="88" t="s">
        <v>741</v>
      </c>
      <c r="H26" s="88" t="s">
        <v>742</v>
      </c>
      <c r="I26" s="88" t="s">
        <v>743</v>
      </c>
      <c r="J26" s="90" t="s">
        <v>664</v>
      </c>
      <c r="K26" s="88">
        <v>5</v>
      </c>
      <c r="L26" s="98">
        <v>141300</v>
      </c>
      <c r="M26" s="88"/>
      <c r="N26" s="88" t="s">
        <v>665</v>
      </c>
      <c r="O26" s="92" t="s">
        <v>666</v>
      </c>
      <c r="P26" s="93">
        <v>30900</v>
      </c>
    </row>
    <row r="27" spans="1:16" ht="48" x14ac:dyDescent="0.25">
      <c r="A27" s="88">
        <v>25</v>
      </c>
      <c r="B27" s="89" t="s">
        <v>744</v>
      </c>
      <c r="C27" s="88" t="s">
        <v>342</v>
      </c>
      <c r="D27" s="88" t="s">
        <v>745</v>
      </c>
      <c r="E27" s="88">
        <v>2011</v>
      </c>
      <c r="F27" s="88" t="s">
        <v>746</v>
      </c>
      <c r="G27" s="88" t="s">
        <v>747</v>
      </c>
      <c r="H27" s="88" t="s">
        <v>748</v>
      </c>
      <c r="I27" s="88" t="s">
        <v>749</v>
      </c>
      <c r="J27" s="90" t="s">
        <v>664</v>
      </c>
      <c r="K27" s="88">
        <v>3</v>
      </c>
      <c r="L27" s="88">
        <v>75000</v>
      </c>
      <c r="M27" s="88" t="s">
        <v>750</v>
      </c>
      <c r="N27" s="88" t="s">
        <v>665</v>
      </c>
      <c r="O27" s="92" t="s">
        <v>666</v>
      </c>
      <c r="P27" s="93">
        <v>643302</v>
      </c>
    </row>
    <row r="28" spans="1:16" x14ac:dyDescent="0.25">
      <c r="A28" s="88">
        <v>26</v>
      </c>
      <c r="B28" s="89" t="s">
        <v>751</v>
      </c>
      <c r="C28" s="88" t="s">
        <v>342</v>
      </c>
      <c r="D28" s="88" t="s">
        <v>703</v>
      </c>
      <c r="E28" s="88">
        <v>2009</v>
      </c>
      <c r="F28" s="88" t="s">
        <v>661</v>
      </c>
      <c r="G28" s="88" t="s">
        <v>752</v>
      </c>
      <c r="H28" s="88">
        <v>2488</v>
      </c>
      <c r="I28" s="88" t="s">
        <v>753</v>
      </c>
      <c r="J28" s="90">
        <v>785</v>
      </c>
      <c r="K28" s="90">
        <v>5</v>
      </c>
      <c r="L28" s="91">
        <v>295000</v>
      </c>
      <c r="M28" s="88"/>
      <c r="N28" s="88" t="s">
        <v>665</v>
      </c>
      <c r="O28" s="92" t="s">
        <v>666</v>
      </c>
      <c r="P28" s="93">
        <v>25100</v>
      </c>
    </row>
    <row r="29" spans="1:16" x14ac:dyDescent="0.25">
      <c r="A29" s="88">
        <v>27</v>
      </c>
      <c r="B29" s="88" t="s">
        <v>754</v>
      </c>
      <c r="C29" s="88" t="s">
        <v>342</v>
      </c>
      <c r="D29" s="88" t="s">
        <v>675</v>
      </c>
      <c r="E29" s="88">
        <v>2013</v>
      </c>
      <c r="F29" s="88" t="s">
        <v>755</v>
      </c>
      <c r="G29" s="88" t="s">
        <v>756</v>
      </c>
      <c r="H29" s="88" t="s">
        <v>664</v>
      </c>
      <c r="I29" s="88" t="s">
        <v>757</v>
      </c>
      <c r="J29" s="90">
        <v>400</v>
      </c>
      <c r="K29" s="88" t="s">
        <v>679</v>
      </c>
      <c r="L29" s="88" t="s">
        <v>680</v>
      </c>
      <c r="M29" s="99"/>
      <c r="N29" s="88" t="s">
        <v>681</v>
      </c>
      <c r="O29" s="92" t="s">
        <v>666</v>
      </c>
      <c r="P29" s="93">
        <v>7600</v>
      </c>
    </row>
    <row r="30" spans="1:16" x14ac:dyDescent="0.25">
      <c r="A30" s="88">
        <v>28</v>
      </c>
      <c r="B30" s="89" t="s">
        <v>758</v>
      </c>
      <c r="C30" s="88" t="s">
        <v>342</v>
      </c>
      <c r="D30" s="88" t="s">
        <v>660</v>
      </c>
      <c r="E30" s="88">
        <v>2012</v>
      </c>
      <c r="F30" s="88" t="s">
        <v>724</v>
      </c>
      <c r="G30" s="88" t="s">
        <v>759</v>
      </c>
      <c r="H30" s="88">
        <v>1461</v>
      </c>
      <c r="I30" s="88" t="s">
        <v>760</v>
      </c>
      <c r="J30" s="90" t="s">
        <v>664</v>
      </c>
      <c r="K30" s="90">
        <v>5</v>
      </c>
      <c r="L30" s="91">
        <v>177000</v>
      </c>
      <c r="M30" s="88"/>
      <c r="N30" s="88" t="s">
        <v>665</v>
      </c>
      <c r="O30" s="92" t="s">
        <v>666</v>
      </c>
      <c r="P30" s="93">
        <v>22800</v>
      </c>
    </row>
    <row r="31" spans="1:16" x14ac:dyDescent="0.25">
      <c r="A31" s="88">
        <v>29</v>
      </c>
      <c r="B31" s="89" t="s">
        <v>761</v>
      </c>
      <c r="C31" s="88" t="s">
        <v>342</v>
      </c>
      <c r="D31" s="88" t="s">
        <v>660</v>
      </c>
      <c r="E31" s="88">
        <v>2013</v>
      </c>
      <c r="F31" s="88" t="s">
        <v>724</v>
      </c>
      <c r="G31" s="88" t="s">
        <v>730</v>
      </c>
      <c r="H31" s="88" t="s">
        <v>762</v>
      </c>
      <c r="I31" s="88" t="s">
        <v>763</v>
      </c>
      <c r="J31" s="90" t="s">
        <v>664</v>
      </c>
      <c r="K31" s="90">
        <v>5</v>
      </c>
      <c r="L31" s="91">
        <v>136200</v>
      </c>
      <c r="M31" s="88"/>
      <c r="N31" s="88" t="s">
        <v>665</v>
      </c>
      <c r="O31" s="92" t="s">
        <v>666</v>
      </c>
      <c r="P31" s="93">
        <v>27500</v>
      </c>
    </row>
    <row r="32" spans="1:16" x14ac:dyDescent="0.25">
      <c r="A32" s="88">
        <v>30</v>
      </c>
      <c r="B32" s="89" t="s">
        <v>764</v>
      </c>
      <c r="C32" s="88" t="s">
        <v>342</v>
      </c>
      <c r="D32" s="88" t="s">
        <v>660</v>
      </c>
      <c r="E32" s="88">
        <v>2013</v>
      </c>
      <c r="F32" s="88" t="s">
        <v>724</v>
      </c>
      <c r="G32" s="88" t="s">
        <v>730</v>
      </c>
      <c r="H32" s="88" t="s">
        <v>762</v>
      </c>
      <c r="I32" s="88" t="s">
        <v>765</v>
      </c>
      <c r="J32" s="90" t="s">
        <v>664</v>
      </c>
      <c r="K32" s="90">
        <v>5</v>
      </c>
      <c r="L32" s="91">
        <v>143000</v>
      </c>
      <c r="M32" s="88"/>
      <c r="N32" s="88" t="s">
        <v>665</v>
      </c>
      <c r="O32" s="92" t="s">
        <v>666</v>
      </c>
      <c r="P32" s="93">
        <v>24800</v>
      </c>
    </row>
    <row r="33" spans="1:16" ht="24" x14ac:dyDescent="0.25">
      <c r="A33" s="88">
        <v>31</v>
      </c>
      <c r="B33" s="89" t="s">
        <v>766</v>
      </c>
      <c r="C33" s="88" t="s">
        <v>342</v>
      </c>
      <c r="D33" s="88" t="s">
        <v>660</v>
      </c>
      <c r="E33" s="88">
        <v>2005</v>
      </c>
      <c r="F33" s="100" t="s">
        <v>746</v>
      </c>
      <c r="G33" s="100" t="s">
        <v>767</v>
      </c>
      <c r="H33" s="88" t="s">
        <v>768</v>
      </c>
      <c r="I33" s="88" t="s">
        <v>769</v>
      </c>
      <c r="J33" s="90" t="s">
        <v>664</v>
      </c>
      <c r="K33" s="90">
        <v>5</v>
      </c>
      <c r="L33" s="91">
        <v>305000</v>
      </c>
      <c r="M33" s="88"/>
      <c r="N33" s="88" t="s">
        <v>665</v>
      </c>
      <c r="O33" s="92" t="s">
        <v>666</v>
      </c>
      <c r="P33" s="93">
        <v>17900</v>
      </c>
    </row>
    <row r="34" spans="1:16" ht="48" x14ac:dyDescent="0.25">
      <c r="A34" s="88">
        <v>32</v>
      </c>
      <c r="B34" s="89" t="s">
        <v>770</v>
      </c>
      <c r="C34" s="88" t="s">
        <v>342</v>
      </c>
      <c r="D34" s="88" t="s">
        <v>703</v>
      </c>
      <c r="E34" s="88">
        <v>2013</v>
      </c>
      <c r="F34" s="88" t="s">
        <v>771</v>
      </c>
      <c r="G34" s="88" t="s">
        <v>772</v>
      </c>
      <c r="H34" s="88" t="s">
        <v>773</v>
      </c>
      <c r="I34" s="88" t="s">
        <v>774</v>
      </c>
      <c r="J34" s="90">
        <v>1035</v>
      </c>
      <c r="K34" s="95">
        <v>4</v>
      </c>
      <c r="L34" s="95">
        <v>20500</v>
      </c>
      <c r="M34" s="88" t="s">
        <v>775</v>
      </c>
      <c r="N34" s="88" t="s">
        <v>665</v>
      </c>
      <c r="O34" s="92" t="s">
        <v>666</v>
      </c>
      <c r="P34" s="93">
        <v>277637.5</v>
      </c>
    </row>
    <row r="35" spans="1:16" ht="24" x14ac:dyDescent="0.25">
      <c r="A35" s="88">
        <v>33</v>
      </c>
      <c r="B35" s="89" t="s">
        <v>776</v>
      </c>
      <c r="C35" s="88" t="s">
        <v>342</v>
      </c>
      <c r="D35" s="88" t="s">
        <v>703</v>
      </c>
      <c r="E35" s="88">
        <v>2015</v>
      </c>
      <c r="F35" s="88" t="s">
        <v>777</v>
      </c>
      <c r="G35" s="88" t="s">
        <v>778</v>
      </c>
      <c r="H35" s="91" t="s">
        <v>779</v>
      </c>
      <c r="I35" s="88" t="s">
        <v>780</v>
      </c>
      <c r="J35" s="101">
        <v>1000</v>
      </c>
      <c r="K35" s="91">
        <v>5</v>
      </c>
      <c r="L35" s="91">
        <v>98000</v>
      </c>
      <c r="M35" s="91"/>
      <c r="N35" s="88" t="s">
        <v>665</v>
      </c>
      <c r="O35" s="92" t="s">
        <v>666</v>
      </c>
      <c r="P35" s="93">
        <v>80700</v>
      </c>
    </row>
    <row r="36" spans="1:16" x14ac:dyDescent="0.25">
      <c r="A36" s="88">
        <v>34</v>
      </c>
      <c r="B36" s="89" t="s">
        <v>781</v>
      </c>
      <c r="C36" s="88" t="s">
        <v>342</v>
      </c>
      <c r="D36" s="88" t="s">
        <v>660</v>
      </c>
      <c r="E36" s="88">
        <v>2015</v>
      </c>
      <c r="F36" s="88" t="s">
        <v>777</v>
      </c>
      <c r="G36" s="88" t="s">
        <v>782</v>
      </c>
      <c r="H36" s="91" t="s">
        <v>783</v>
      </c>
      <c r="I36" s="88" t="s">
        <v>784</v>
      </c>
      <c r="J36" s="101">
        <v>873</v>
      </c>
      <c r="K36" s="91">
        <v>5</v>
      </c>
      <c r="L36" s="91">
        <v>132100</v>
      </c>
      <c r="M36" s="91"/>
      <c r="N36" s="88" t="s">
        <v>665</v>
      </c>
      <c r="O36" s="92" t="s">
        <v>666</v>
      </c>
      <c r="P36" s="93">
        <v>43300</v>
      </c>
    </row>
    <row r="37" spans="1:16" ht="12" customHeight="1" x14ac:dyDescent="0.25">
      <c r="A37" s="88">
        <v>35</v>
      </c>
      <c r="B37" s="88" t="s">
        <v>785</v>
      </c>
      <c r="C37" s="88" t="s">
        <v>342</v>
      </c>
      <c r="D37" s="91" t="s">
        <v>786</v>
      </c>
      <c r="E37" s="91">
        <v>2015</v>
      </c>
      <c r="F37" s="91" t="s">
        <v>787</v>
      </c>
      <c r="G37" s="91" t="s">
        <v>788</v>
      </c>
      <c r="H37" s="88" t="s">
        <v>664</v>
      </c>
      <c r="I37" s="91" t="s">
        <v>789</v>
      </c>
      <c r="J37" s="101" t="s">
        <v>664</v>
      </c>
      <c r="K37" s="91" t="s">
        <v>679</v>
      </c>
      <c r="L37" s="91" t="s">
        <v>680</v>
      </c>
      <c r="M37" s="91"/>
      <c r="N37" s="88" t="s">
        <v>681</v>
      </c>
      <c r="O37" s="92" t="s">
        <v>666</v>
      </c>
      <c r="P37" s="93">
        <v>39000</v>
      </c>
    </row>
    <row r="38" spans="1:16" ht="24" x14ac:dyDescent="0.25">
      <c r="A38" s="88">
        <v>36</v>
      </c>
      <c r="B38" s="89" t="s">
        <v>790</v>
      </c>
      <c r="C38" s="88" t="s">
        <v>342</v>
      </c>
      <c r="D38" s="91" t="s">
        <v>703</v>
      </c>
      <c r="E38" s="91">
        <v>2014</v>
      </c>
      <c r="F38" s="91" t="s">
        <v>771</v>
      </c>
      <c r="G38" s="91" t="s">
        <v>791</v>
      </c>
      <c r="H38" s="88" t="s">
        <v>773</v>
      </c>
      <c r="I38" s="91" t="s">
        <v>792</v>
      </c>
      <c r="J38" s="101">
        <v>1035</v>
      </c>
      <c r="K38" s="91">
        <v>4</v>
      </c>
      <c r="L38" s="91">
        <v>12000</v>
      </c>
      <c r="M38" s="91"/>
      <c r="N38" s="88" t="s">
        <v>665</v>
      </c>
      <c r="O38" s="92" t="s">
        <v>666</v>
      </c>
      <c r="P38" s="93">
        <v>70700</v>
      </c>
    </row>
    <row r="39" spans="1:16" ht="48" x14ac:dyDescent="0.25">
      <c r="A39" s="88">
        <v>37</v>
      </c>
      <c r="B39" s="89" t="s">
        <v>793</v>
      </c>
      <c r="C39" s="91" t="s">
        <v>342</v>
      </c>
      <c r="D39" s="91" t="s">
        <v>794</v>
      </c>
      <c r="E39" s="91">
        <v>2016</v>
      </c>
      <c r="F39" s="91" t="s">
        <v>795</v>
      </c>
      <c r="G39" s="91" t="s">
        <v>796</v>
      </c>
      <c r="H39" s="91" t="s">
        <v>797</v>
      </c>
      <c r="I39" s="91" t="s">
        <v>798</v>
      </c>
      <c r="J39" s="101"/>
      <c r="K39" s="91">
        <v>2</v>
      </c>
      <c r="L39" s="91">
        <v>50000</v>
      </c>
      <c r="M39" s="91" t="s">
        <v>799</v>
      </c>
      <c r="N39" s="88" t="s">
        <v>665</v>
      </c>
      <c r="O39" s="92" t="s">
        <v>666</v>
      </c>
      <c r="P39" s="93">
        <v>469082.64</v>
      </c>
    </row>
    <row r="40" spans="1:16" ht="24" x14ac:dyDescent="0.25">
      <c r="A40" s="88">
        <v>38</v>
      </c>
      <c r="B40" s="89" t="s">
        <v>800</v>
      </c>
      <c r="C40" s="91" t="s">
        <v>342</v>
      </c>
      <c r="D40" s="91" t="s">
        <v>660</v>
      </c>
      <c r="E40" s="91">
        <v>2013</v>
      </c>
      <c r="F40" s="91" t="s">
        <v>661</v>
      </c>
      <c r="G40" s="91" t="s">
        <v>801</v>
      </c>
      <c r="H40" s="91" t="s">
        <v>802</v>
      </c>
      <c r="I40" s="91" t="s">
        <v>803</v>
      </c>
      <c r="J40" s="101"/>
      <c r="K40" s="91">
        <v>7</v>
      </c>
      <c r="L40" s="91">
        <v>145000</v>
      </c>
      <c r="M40" s="91"/>
      <c r="N40" s="88" t="s">
        <v>665</v>
      </c>
      <c r="O40" s="92" t="s">
        <v>666</v>
      </c>
      <c r="P40" s="93">
        <v>45000</v>
      </c>
    </row>
    <row r="41" spans="1:16" ht="36" x14ac:dyDescent="0.25">
      <c r="A41" s="88">
        <v>39</v>
      </c>
      <c r="B41" s="89" t="s">
        <v>804</v>
      </c>
      <c r="C41" s="91" t="s">
        <v>342</v>
      </c>
      <c r="D41" s="91" t="s">
        <v>660</v>
      </c>
      <c r="E41" s="91">
        <v>2016</v>
      </c>
      <c r="F41" s="91" t="s">
        <v>697</v>
      </c>
      <c r="G41" s="91" t="s">
        <v>805</v>
      </c>
      <c r="H41" s="91" t="s">
        <v>806</v>
      </c>
      <c r="I41" s="91" t="s">
        <v>807</v>
      </c>
      <c r="J41" s="101"/>
      <c r="K41" s="91">
        <v>8</v>
      </c>
      <c r="L41" s="91">
        <v>75000</v>
      </c>
      <c r="M41" s="91"/>
      <c r="N41" s="88" t="s">
        <v>665</v>
      </c>
      <c r="O41" s="92" t="s">
        <v>666</v>
      </c>
      <c r="P41" s="93">
        <v>98400</v>
      </c>
    </row>
    <row r="42" spans="1:16" ht="24" x14ac:dyDescent="0.25">
      <c r="A42" s="88">
        <v>40</v>
      </c>
      <c r="B42" s="89" t="s">
        <v>808</v>
      </c>
      <c r="C42" s="88" t="s">
        <v>809</v>
      </c>
      <c r="D42" s="88" t="s">
        <v>660</v>
      </c>
      <c r="E42" s="88">
        <v>2015</v>
      </c>
      <c r="F42" s="88" t="s">
        <v>777</v>
      </c>
      <c r="G42" s="88" t="s">
        <v>782</v>
      </c>
      <c r="H42" s="91" t="s">
        <v>783</v>
      </c>
      <c r="I42" s="88" t="s">
        <v>810</v>
      </c>
      <c r="J42" s="101">
        <v>873</v>
      </c>
      <c r="K42" s="91">
        <v>5</v>
      </c>
      <c r="L42" s="91">
        <v>56000</v>
      </c>
      <c r="M42" s="91"/>
      <c r="N42" s="88" t="s">
        <v>665</v>
      </c>
      <c r="O42" s="92" t="s">
        <v>666</v>
      </c>
      <c r="P42" s="93">
        <v>46000</v>
      </c>
    </row>
    <row r="43" spans="1:16" ht="24" x14ac:dyDescent="0.25">
      <c r="A43" s="88">
        <v>41</v>
      </c>
      <c r="B43" s="89" t="s">
        <v>811</v>
      </c>
      <c r="C43" s="88" t="s">
        <v>342</v>
      </c>
      <c r="D43" s="88" t="s">
        <v>660</v>
      </c>
      <c r="E43" s="88">
        <v>2017</v>
      </c>
      <c r="F43" s="91" t="s">
        <v>812</v>
      </c>
      <c r="G43" s="91" t="s">
        <v>813</v>
      </c>
      <c r="H43" s="91" t="s">
        <v>814</v>
      </c>
      <c r="I43" s="91" t="s">
        <v>815</v>
      </c>
      <c r="J43" s="101">
        <v>863</v>
      </c>
      <c r="K43" s="91">
        <v>5</v>
      </c>
      <c r="L43" s="91">
        <v>57000</v>
      </c>
      <c r="M43" s="91"/>
      <c r="N43" s="88" t="s">
        <v>665</v>
      </c>
      <c r="O43" s="92" t="s">
        <v>666</v>
      </c>
      <c r="P43" s="93">
        <v>82800</v>
      </c>
    </row>
    <row r="44" spans="1:16" ht="24" x14ac:dyDescent="0.25">
      <c r="A44" s="88">
        <v>42</v>
      </c>
      <c r="B44" s="89" t="s">
        <v>816</v>
      </c>
      <c r="C44" s="88" t="s">
        <v>342</v>
      </c>
      <c r="D44" s="88" t="s">
        <v>660</v>
      </c>
      <c r="E44" s="88">
        <v>2017</v>
      </c>
      <c r="F44" s="91" t="s">
        <v>812</v>
      </c>
      <c r="G44" s="91" t="s">
        <v>817</v>
      </c>
      <c r="H44" s="91" t="s">
        <v>814</v>
      </c>
      <c r="I44" s="91" t="s">
        <v>818</v>
      </c>
      <c r="J44" s="101" t="s">
        <v>819</v>
      </c>
      <c r="K44" s="91">
        <v>5</v>
      </c>
      <c r="L44" s="91">
        <v>48000</v>
      </c>
      <c r="M44" s="91"/>
      <c r="N44" s="88" t="s">
        <v>665</v>
      </c>
      <c r="O44" s="92" t="s">
        <v>666</v>
      </c>
      <c r="P44" s="93">
        <v>83900</v>
      </c>
    </row>
    <row r="45" spans="1:16" ht="24" x14ac:dyDescent="0.25">
      <c r="A45" s="88">
        <v>43</v>
      </c>
      <c r="B45" s="89" t="s">
        <v>820</v>
      </c>
      <c r="C45" s="88" t="s">
        <v>342</v>
      </c>
      <c r="D45" s="88" t="s">
        <v>660</v>
      </c>
      <c r="E45" s="88">
        <v>2017</v>
      </c>
      <c r="F45" s="91" t="s">
        <v>812</v>
      </c>
      <c r="G45" s="91" t="s">
        <v>817</v>
      </c>
      <c r="H45" s="91" t="s">
        <v>814</v>
      </c>
      <c r="I45" s="91" t="s">
        <v>821</v>
      </c>
      <c r="J45" s="101"/>
      <c r="K45" s="91">
        <v>5</v>
      </c>
      <c r="L45" s="91">
        <v>53000</v>
      </c>
      <c r="M45" s="91"/>
      <c r="N45" s="88" t="s">
        <v>665</v>
      </c>
      <c r="O45" s="92" t="s">
        <v>666</v>
      </c>
      <c r="P45" s="93">
        <v>83400</v>
      </c>
    </row>
    <row r="46" spans="1:16" ht="24" x14ac:dyDescent="0.25">
      <c r="A46" s="88">
        <v>44</v>
      </c>
      <c r="B46" s="89" t="s">
        <v>822</v>
      </c>
      <c r="C46" s="88" t="s">
        <v>823</v>
      </c>
      <c r="D46" s="88" t="s">
        <v>660</v>
      </c>
      <c r="E46" s="88">
        <v>2017</v>
      </c>
      <c r="F46" s="91" t="s">
        <v>812</v>
      </c>
      <c r="G46" s="91" t="s">
        <v>817</v>
      </c>
      <c r="H46" s="91" t="s">
        <v>814</v>
      </c>
      <c r="I46" s="91" t="s">
        <v>824</v>
      </c>
      <c r="J46" s="101" t="s">
        <v>819</v>
      </c>
      <c r="K46" s="91">
        <v>5</v>
      </c>
      <c r="L46" s="91">
        <v>52000</v>
      </c>
      <c r="M46" s="91"/>
      <c r="N46" s="88" t="s">
        <v>665</v>
      </c>
      <c r="O46" s="92" t="s">
        <v>666</v>
      </c>
      <c r="P46" s="93">
        <v>83500</v>
      </c>
    </row>
    <row r="47" spans="1:16" ht="24" x14ac:dyDescent="0.25">
      <c r="A47" s="88">
        <v>45</v>
      </c>
      <c r="B47" s="89" t="s">
        <v>825</v>
      </c>
      <c r="C47" s="88" t="s">
        <v>823</v>
      </c>
      <c r="D47" s="88" t="s">
        <v>660</v>
      </c>
      <c r="E47" s="88">
        <v>2017</v>
      </c>
      <c r="F47" s="91" t="s">
        <v>812</v>
      </c>
      <c r="G47" s="91" t="s">
        <v>817</v>
      </c>
      <c r="H47" s="91" t="s">
        <v>814</v>
      </c>
      <c r="I47" s="91" t="s">
        <v>826</v>
      </c>
      <c r="J47" s="101" t="s">
        <v>819</v>
      </c>
      <c r="K47" s="91">
        <v>5</v>
      </c>
      <c r="L47" s="91">
        <v>22300</v>
      </c>
      <c r="M47" s="91"/>
      <c r="N47" s="88" t="s">
        <v>665</v>
      </c>
      <c r="O47" s="92" t="s">
        <v>666</v>
      </c>
      <c r="P47" s="93">
        <v>86900</v>
      </c>
    </row>
    <row r="48" spans="1:16" ht="24" x14ac:dyDescent="0.25">
      <c r="A48" s="88">
        <v>46</v>
      </c>
      <c r="B48" s="89" t="s">
        <v>827</v>
      </c>
      <c r="C48" s="88" t="s">
        <v>823</v>
      </c>
      <c r="D48" s="88" t="s">
        <v>660</v>
      </c>
      <c r="E48" s="88">
        <v>2016</v>
      </c>
      <c r="F48" s="91" t="s">
        <v>828</v>
      </c>
      <c r="G48" s="91" t="s">
        <v>829</v>
      </c>
      <c r="H48" s="91" t="s">
        <v>830</v>
      </c>
      <c r="I48" s="91" t="s">
        <v>831</v>
      </c>
      <c r="J48" s="101" t="s">
        <v>819</v>
      </c>
      <c r="K48" s="91">
        <v>5</v>
      </c>
      <c r="L48" s="91">
        <v>37000</v>
      </c>
      <c r="M48" s="91"/>
      <c r="N48" s="88" t="s">
        <v>665</v>
      </c>
      <c r="O48" s="92" t="s">
        <v>666</v>
      </c>
      <c r="P48" s="93">
        <v>194000</v>
      </c>
    </row>
    <row r="49" spans="1:16" x14ac:dyDescent="0.25">
      <c r="A49" s="88">
        <v>47</v>
      </c>
      <c r="B49" s="89" t="s">
        <v>832</v>
      </c>
      <c r="C49" s="88" t="s">
        <v>45</v>
      </c>
      <c r="D49" s="88" t="s">
        <v>660</v>
      </c>
      <c r="E49" s="88">
        <v>2008</v>
      </c>
      <c r="F49" s="88" t="s">
        <v>669</v>
      </c>
      <c r="G49" s="88" t="s">
        <v>670</v>
      </c>
      <c r="H49" s="88" t="s">
        <v>833</v>
      </c>
      <c r="I49" s="88" t="s">
        <v>834</v>
      </c>
      <c r="J49" s="90" t="s">
        <v>664</v>
      </c>
      <c r="K49" s="88">
        <v>5</v>
      </c>
      <c r="L49" s="102">
        <v>215000</v>
      </c>
      <c r="M49" s="88"/>
      <c r="N49" s="88" t="s">
        <v>665</v>
      </c>
      <c r="O49" s="92" t="s">
        <v>666</v>
      </c>
      <c r="P49" s="93">
        <v>14500</v>
      </c>
    </row>
    <row r="50" spans="1:16" ht="24" x14ac:dyDescent="0.25">
      <c r="A50" s="88">
        <v>48</v>
      </c>
      <c r="B50" s="89" t="s">
        <v>835</v>
      </c>
      <c r="C50" s="88" t="s">
        <v>45</v>
      </c>
      <c r="D50" s="88" t="s">
        <v>660</v>
      </c>
      <c r="E50" s="88">
        <v>2010</v>
      </c>
      <c r="F50" s="88" t="s">
        <v>661</v>
      </c>
      <c r="G50" s="88" t="s">
        <v>836</v>
      </c>
      <c r="H50" s="88" t="s">
        <v>802</v>
      </c>
      <c r="I50" s="88" t="s">
        <v>837</v>
      </c>
      <c r="J50" s="90" t="s">
        <v>664</v>
      </c>
      <c r="K50" s="88">
        <v>5</v>
      </c>
      <c r="L50" s="102">
        <v>201000</v>
      </c>
      <c r="M50" s="88"/>
      <c r="N50" s="88" t="s">
        <v>665</v>
      </c>
      <c r="O50" s="92" t="s">
        <v>666</v>
      </c>
      <c r="P50" s="93">
        <v>32000</v>
      </c>
    </row>
    <row r="51" spans="1:16" ht="24" x14ac:dyDescent="0.25">
      <c r="A51" s="88">
        <v>49</v>
      </c>
      <c r="B51" s="89" t="s">
        <v>838</v>
      </c>
      <c r="C51" s="88" t="s">
        <v>45</v>
      </c>
      <c r="D51" s="88" t="s">
        <v>660</v>
      </c>
      <c r="E51" s="88">
        <v>2010</v>
      </c>
      <c r="F51" s="88" t="s">
        <v>839</v>
      </c>
      <c r="G51" s="88" t="s">
        <v>840</v>
      </c>
      <c r="H51" s="88" t="s">
        <v>841</v>
      </c>
      <c r="I51" s="88" t="s">
        <v>842</v>
      </c>
      <c r="J51" s="90" t="s">
        <v>664</v>
      </c>
      <c r="K51" s="88">
        <v>4</v>
      </c>
      <c r="L51" s="102">
        <v>102000</v>
      </c>
      <c r="M51" s="88"/>
      <c r="N51" s="88" t="s">
        <v>665</v>
      </c>
      <c r="O51" s="92" t="s">
        <v>666</v>
      </c>
      <c r="P51" s="93">
        <v>24500</v>
      </c>
    </row>
    <row r="52" spans="1:16" x14ac:dyDescent="0.25">
      <c r="A52" s="88">
        <v>50</v>
      </c>
      <c r="B52" s="89" t="s">
        <v>843</v>
      </c>
      <c r="C52" s="100" t="s">
        <v>45</v>
      </c>
      <c r="D52" s="100" t="s">
        <v>660</v>
      </c>
      <c r="E52" s="100">
        <v>2012</v>
      </c>
      <c r="F52" s="100" t="s">
        <v>720</v>
      </c>
      <c r="G52" s="100" t="s">
        <v>844</v>
      </c>
      <c r="H52" s="100" t="s">
        <v>762</v>
      </c>
      <c r="I52" s="100" t="s">
        <v>845</v>
      </c>
      <c r="J52" s="103" t="s">
        <v>664</v>
      </c>
      <c r="K52" s="100">
        <v>5</v>
      </c>
      <c r="L52" s="104">
        <v>161000</v>
      </c>
      <c r="M52" s="88"/>
      <c r="N52" s="88" t="s">
        <v>665</v>
      </c>
      <c r="O52" s="92" t="s">
        <v>666</v>
      </c>
      <c r="P52" s="93">
        <v>24000</v>
      </c>
    </row>
    <row r="53" spans="1:16" s="105" customFormat="1" ht="24" x14ac:dyDescent="0.25">
      <c r="A53" s="88">
        <v>51</v>
      </c>
      <c r="B53" s="89" t="s">
        <v>846</v>
      </c>
      <c r="C53" s="100" t="s">
        <v>45</v>
      </c>
      <c r="D53" s="88" t="s">
        <v>660</v>
      </c>
      <c r="E53" s="88">
        <v>2015</v>
      </c>
      <c r="F53" s="88" t="s">
        <v>777</v>
      </c>
      <c r="G53" s="88" t="s">
        <v>847</v>
      </c>
      <c r="H53" s="91" t="s">
        <v>783</v>
      </c>
      <c r="I53" s="88" t="s">
        <v>848</v>
      </c>
      <c r="J53" s="101">
        <v>873</v>
      </c>
      <c r="K53" s="91">
        <v>5</v>
      </c>
      <c r="L53" s="91">
        <v>72000</v>
      </c>
      <c r="M53" s="91"/>
      <c r="N53" s="88" t="s">
        <v>665</v>
      </c>
      <c r="O53" s="92" t="s">
        <v>666</v>
      </c>
      <c r="P53" s="93">
        <v>51000</v>
      </c>
    </row>
    <row r="54" spans="1:16" x14ac:dyDescent="0.25">
      <c r="A54" s="88">
        <v>52</v>
      </c>
      <c r="B54" s="88" t="s">
        <v>849</v>
      </c>
      <c r="C54" s="88" t="s">
        <v>10</v>
      </c>
      <c r="D54" s="88" t="s">
        <v>850</v>
      </c>
      <c r="E54" s="88">
        <v>1986</v>
      </c>
      <c r="F54" s="88" t="s">
        <v>851</v>
      </c>
      <c r="G54" s="88" t="s">
        <v>852</v>
      </c>
      <c r="H54" s="88" t="s">
        <v>664</v>
      </c>
      <c r="I54" s="88">
        <v>156</v>
      </c>
      <c r="J54" s="90" t="s">
        <v>853</v>
      </c>
      <c r="K54" s="94" t="s">
        <v>679</v>
      </c>
      <c r="L54" s="106" t="s">
        <v>680</v>
      </c>
      <c r="M54" s="88"/>
      <c r="N54" s="88" t="s">
        <v>629</v>
      </c>
      <c r="O54" s="92" t="s">
        <v>666</v>
      </c>
      <c r="P54" s="93" t="s">
        <v>679</v>
      </c>
    </row>
    <row r="55" spans="1:16" x14ac:dyDescent="0.25">
      <c r="A55" s="88">
        <v>53</v>
      </c>
      <c r="B55" s="89" t="s">
        <v>854</v>
      </c>
      <c r="C55" s="88" t="s">
        <v>10</v>
      </c>
      <c r="D55" s="88" t="s">
        <v>660</v>
      </c>
      <c r="E55" s="88">
        <v>2008</v>
      </c>
      <c r="F55" s="88" t="s">
        <v>669</v>
      </c>
      <c r="G55" s="88" t="s">
        <v>670</v>
      </c>
      <c r="H55" s="88" t="s">
        <v>833</v>
      </c>
      <c r="I55" s="88" t="s">
        <v>855</v>
      </c>
      <c r="J55" s="90" t="s">
        <v>664</v>
      </c>
      <c r="K55" s="88">
        <v>5</v>
      </c>
      <c r="L55" s="106">
        <v>175900</v>
      </c>
      <c r="M55" s="88"/>
      <c r="N55" s="88" t="s">
        <v>665</v>
      </c>
      <c r="O55" s="92" t="s">
        <v>666</v>
      </c>
      <c r="P55" s="93">
        <v>14800</v>
      </c>
    </row>
    <row r="56" spans="1:16" x14ac:dyDescent="0.25">
      <c r="A56" s="88">
        <v>54</v>
      </c>
      <c r="B56" s="88" t="s">
        <v>856</v>
      </c>
      <c r="C56" s="88" t="s">
        <v>10</v>
      </c>
      <c r="D56" s="88" t="s">
        <v>660</v>
      </c>
      <c r="E56" s="88">
        <v>2008</v>
      </c>
      <c r="F56" s="88" t="s">
        <v>669</v>
      </c>
      <c r="G56" s="88" t="s">
        <v>670</v>
      </c>
      <c r="H56" s="88" t="s">
        <v>833</v>
      </c>
      <c r="I56" s="88" t="s">
        <v>857</v>
      </c>
      <c r="J56" s="90" t="s">
        <v>664</v>
      </c>
      <c r="K56" s="88">
        <v>5</v>
      </c>
      <c r="L56" s="106">
        <v>162200</v>
      </c>
      <c r="M56" s="88"/>
      <c r="N56" s="88" t="s">
        <v>665</v>
      </c>
      <c r="O56" s="92" t="s">
        <v>666</v>
      </c>
      <c r="P56" s="93">
        <v>15400</v>
      </c>
    </row>
    <row r="57" spans="1:16" x14ac:dyDescent="0.25">
      <c r="A57" s="88">
        <v>55</v>
      </c>
      <c r="B57" s="88" t="s">
        <v>858</v>
      </c>
      <c r="C57" s="88" t="s">
        <v>10</v>
      </c>
      <c r="D57" s="88" t="s">
        <v>675</v>
      </c>
      <c r="E57" s="88">
        <v>2008</v>
      </c>
      <c r="F57" s="88" t="s">
        <v>676</v>
      </c>
      <c r="G57" s="88" t="s">
        <v>677</v>
      </c>
      <c r="H57" s="88" t="s">
        <v>664</v>
      </c>
      <c r="I57" s="88" t="s">
        <v>859</v>
      </c>
      <c r="J57" s="90">
        <v>515</v>
      </c>
      <c r="K57" s="94" t="s">
        <v>679</v>
      </c>
      <c r="L57" s="106" t="s">
        <v>680</v>
      </c>
      <c r="M57" s="88"/>
      <c r="N57" s="88" t="s">
        <v>681</v>
      </c>
      <c r="O57" s="92" t="s">
        <v>666</v>
      </c>
      <c r="P57" s="93">
        <v>2800</v>
      </c>
    </row>
    <row r="58" spans="1:16" s="82" customFormat="1" x14ac:dyDescent="0.25">
      <c r="A58" s="88">
        <v>56</v>
      </c>
      <c r="B58" s="88" t="s">
        <v>860</v>
      </c>
      <c r="C58" s="88" t="s">
        <v>861</v>
      </c>
      <c r="D58" s="88" t="s">
        <v>703</v>
      </c>
      <c r="E58" s="88">
        <v>2007</v>
      </c>
      <c r="F58" s="88" t="s">
        <v>704</v>
      </c>
      <c r="G58" s="88" t="s">
        <v>705</v>
      </c>
      <c r="H58" s="88" t="s">
        <v>762</v>
      </c>
      <c r="I58" s="88" t="s">
        <v>862</v>
      </c>
      <c r="J58" s="90">
        <v>830</v>
      </c>
      <c r="K58" s="88">
        <v>5</v>
      </c>
      <c r="L58" s="106">
        <v>119150</v>
      </c>
      <c r="M58" s="88"/>
      <c r="N58" s="88" t="s">
        <v>665</v>
      </c>
      <c r="O58" s="92" t="s">
        <v>666</v>
      </c>
      <c r="P58" s="107">
        <v>25900</v>
      </c>
    </row>
    <row r="59" spans="1:16" x14ac:dyDescent="0.25">
      <c r="A59" s="88">
        <v>57</v>
      </c>
      <c r="B59" s="88" t="s">
        <v>863</v>
      </c>
      <c r="C59" s="88" t="s">
        <v>10</v>
      </c>
      <c r="D59" s="88" t="s">
        <v>660</v>
      </c>
      <c r="E59" s="88">
        <v>2007</v>
      </c>
      <c r="F59" s="88" t="s">
        <v>704</v>
      </c>
      <c r="G59" s="88" t="s">
        <v>864</v>
      </c>
      <c r="H59" s="88" t="s">
        <v>762</v>
      </c>
      <c r="I59" s="88" t="s">
        <v>865</v>
      </c>
      <c r="J59" s="90" t="s">
        <v>664</v>
      </c>
      <c r="K59" s="88">
        <v>5</v>
      </c>
      <c r="L59" s="106">
        <v>125000</v>
      </c>
      <c r="M59" s="88"/>
      <c r="N59" s="88" t="s">
        <v>665</v>
      </c>
      <c r="O59" s="92" t="s">
        <v>666</v>
      </c>
      <c r="P59" s="93">
        <v>24400</v>
      </c>
    </row>
    <row r="60" spans="1:16" s="82" customFormat="1" ht="24" x14ac:dyDescent="0.25">
      <c r="A60" s="88">
        <v>58</v>
      </c>
      <c r="B60" s="108" t="s">
        <v>866</v>
      </c>
      <c r="C60" s="88" t="s">
        <v>10</v>
      </c>
      <c r="D60" s="88" t="s">
        <v>703</v>
      </c>
      <c r="E60" s="88">
        <v>2016</v>
      </c>
      <c r="F60" s="88" t="s">
        <v>661</v>
      </c>
      <c r="G60" s="88" t="s">
        <v>867</v>
      </c>
      <c r="H60" s="88" t="s">
        <v>868</v>
      </c>
      <c r="I60" s="88" t="s">
        <v>869</v>
      </c>
      <c r="J60" s="90">
        <v>1062</v>
      </c>
      <c r="K60" s="90">
        <v>5</v>
      </c>
      <c r="L60" s="98">
        <v>15000</v>
      </c>
      <c r="M60" s="88"/>
      <c r="N60" s="88" t="s">
        <v>665</v>
      </c>
      <c r="O60" s="92" t="s">
        <v>666</v>
      </c>
      <c r="P60" s="107">
        <v>77900</v>
      </c>
    </row>
    <row r="61" spans="1:16" s="105" customFormat="1" ht="24" x14ac:dyDescent="0.25">
      <c r="A61" s="88">
        <v>59</v>
      </c>
      <c r="B61" s="89" t="s">
        <v>870</v>
      </c>
      <c r="C61" s="88" t="s">
        <v>10</v>
      </c>
      <c r="D61" s="88" t="s">
        <v>871</v>
      </c>
      <c r="E61" s="88">
        <v>2016</v>
      </c>
      <c r="F61" s="88" t="s">
        <v>871</v>
      </c>
      <c r="G61" s="109"/>
      <c r="H61" s="102" t="s">
        <v>664</v>
      </c>
      <c r="I61" s="88" t="s">
        <v>872</v>
      </c>
      <c r="J61" s="90" t="s">
        <v>873</v>
      </c>
      <c r="K61" s="94" t="s">
        <v>679</v>
      </c>
      <c r="L61" s="106" t="s">
        <v>680</v>
      </c>
      <c r="M61" s="88"/>
      <c r="N61" s="88" t="s">
        <v>681</v>
      </c>
      <c r="O61" s="92" t="s">
        <v>666</v>
      </c>
      <c r="P61" s="93">
        <v>7300</v>
      </c>
    </row>
    <row r="62" spans="1:16" x14ac:dyDescent="0.25">
      <c r="A62" s="88">
        <v>60</v>
      </c>
      <c r="B62" s="89" t="s">
        <v>874</v>
      </c>
      <c r="C62" s="88" t="s">
        <v>299</v>
      </c>
      <c r="D62" s="88" t="s">
        <v>660</v>
      </c>
      <c r="E62" s="88">
        <v>2008</v>
      </c>
      <c r="F62" s="88" t="s">
        <v>669</v>
      </c>
      <c r="G62" s="88" t="s">
        <v>670</v>
      </c>
      <c r="H62" s="88" t="s">
        <v>833</v>
      </c>
      <c r="I62" s="88" t="s">
        <v>875</v>
      </c>
      <c r="J62" s="90" t="s">
        <v>664</v>
      </c>
      <c r="K62" s="88">
        <v>5</v>
      </c>
      <c r="L62" s="103">
        <v>200043</v>
      </c>
      <c r="M62" s="88"/>
      <c r="N62" s="88" t="s">
        <v>665</v>
      </c>
      <c r="O62" s="92" t="s">
        <v>666</v>
      </c>
      <c r="P62" s="93">
        <v>15000</v>
      </c>
    </row>
    <row r="63" spans="1:16" x14ac:dyDescent="0.25">
      <c r="A63" s="88">
        <v>61</v>
      </c>
      <c r="B63" s="89" t="s">
        <v>876</v>
      </c>
      <c r="C63" s="88" t="s">
        <v>299</v>
      </c>
      <c r="D63" s="88" t="s">
        <v>703</v>
      </c>
      <c r="E63" s="88">
        <v>2007</v>
      </c>
      <c r="F63" s="88" t="s">
        <v>704</v>
      </c>
      <c r="G63" s="88" t="s">
        <v>705</v>
      </c>
      <c r="H63" s="88" t="s">
        <v>706</v>
      </c>
      <c r="I63" s="88" t="s">
        <v>877</v>
      </c>
      <c r="J63" s="90">
        <v>830</v>
      </c>
      <c r="K63" s="88">
        <v>5</v>
      </c>
      <c r="L63" s="103">
        <v>248000</v>
      </c>
      <c r="M63" s="88"/>
      <c r="N63" s="88" t="s">
        <v>665</v>
      </c>
      <c r="O63" s="92" t="s">
        <v>666</v>
      </c>
      <c r="P63" s="93">
        <v>21000</v>
      </c>
    </row>
    <row r="64" spans="1:16" x14ac:dyDescent="0.25">
      <c r="A64" s="88">
        <v>62</v>
      </c>
      <c r="B64" s="89" t="s">
        <v>878</v>
      </c>
      <c r="C64" s="88" t="s">
        <v>299</v>
      </c>
      <c r="D64" s="88" t="s">
        <v>660</v>
      </c>
      <c r="E64" s="88">
        <v>2009</v>
      </c>
      <c r="F64" s="88" t="s">
        <v>736</v>
      </c>
      <c r="G64" s="88" t="s">
        <v>879</v>
      </c>
      <c r="H64" s="88" t="s">
        <v>880</v>
      </c>
      <c r="I64" s="88" t="s">
        <v>881</v>
      </c>
      <c r="J64" s="101">
        <v>873</v>
      </c>
      <c r="K64" s="88">
        <v>5</v>
      </c>
      <c r="L64" s="103">
        <v>229122</v>
      </c>
      <c r="M64" s="88"/>
      <c r="N64" s="88" t="s">
        <v>665</v>
      </c>
      <c r="O64" s="92" t="s">
        <v>666</v>
      </c>
      <c r="P64" s="93">
        <v>19300</v>
      </c>
    </row>
    <row r="65" spans="1:16" x14ac:dyDescent="0.25">
      <c r="A65" s="88">
        <v>63</v>
      </c>
      <c r="B65" s="89" t="s">
        <v>882</v>
      </c>
      <c r="C65" s="88" t="s">
        <v>299</v>
      </c>
      <c r="D65" s="88" t="s">
        <v>660</v>
      </c>
      <c r="E65" s="88">
        <v>2012</v>
      </c>
      <c r="F65" s="88" t="s">
        <v>724</v>
      </c>
      <c r="G65" s="88" t="s">
        <v>883</v>
      </c>
      <c r="H65" s="88" t="s">
        <v>762</v>
      </c>
      <c r="I65" s="88" t="s">
        <v>884</v>
      </c>
      <c r="J65" s="90" t="s">
        <v>664</v>
      </c>
      <c r="K65" s="88">
        <v>5</v>
      </c>
      <c r="L65" s="106">
        <v>110000</v>
      </c>
      <c r="M65" s="88"/>
      <c r="N65" s="88" t="s">
        <v>665</v>
      </c>
      <c r="O65" s="92" t="s">
        <v>666</v>
      </c>
      <c r="P65" s="93">
        <v>23200</v>
      </c>
    </row>
    <row r="66" spans="1:16" x14ac:dyDescent="0.25">
      <c r="A66" s="88">
        <v>64</v>
      </c>
      <c r="B66" s="89" t="s">
        <v>885</v>
      </c>
      <c r="C66" s="88" t="s">
        <v>277</v>
      </c>
      <c r="D66" s="88" t="s">
        <v>660</v>
      </c>
      <c r="E66" s="88">
        <v>2008</v>
      </c>
      <c r="F66" s="88" t="s">
        <v>669</v>
      </c>
      <c r="G66" s="88" t="s">
        <v>670</v>
      </c>
      <c r="H66" s="88" t="s">
        <v>833</v>
      </c>
      <c r="I66" s="88" t="s">
        <v>886</v>
      </c>
      <c r="J66" s="90" t="s">
        <v>664</v>
      </c>
      <c r="K66" s="88">
        <v>5</v>
      </c>
      <c r="L66" s="98">
        <v>200890</v>
      </c>
      <c r="M66" s="88"/>
      <c r="N66" s="88" t="s">
        <v>665</v>
      </c>
      <c r="O66" s="92" t="s">
        <v>666</v>
      </c>
      <c r="P66" s="93">
        <v>15000</v>
      </c>
    </row>
    <row r="67" spans="1:16" ht="24" x14ac:dyDescent="0.25">
      <c r="A67" s="88">
        <v>65</v>
      </c>
      <c r="B67" s="89" t="s">
        <v>887</v>
      </c>
      <c r="C67" s="88" t="s">
        <v>277</v>
      </c>
      <c r="D67" s="88" t="s">
        <v>660</v>
      </c>
      <c r="E67" s="88">
        <v>2008</v>
      </c>
      <c r="F67" s="88" t="s">
        <v>661</v>
      </c>
      <c r="G67" s="88" t="s">
        <v>888</v>
      </c>
      <c r="H67" s="88" t="s">
        <v>802</v>
      </c>
      <c r="I67" s="88" t="s">
        <v>889</v>
      </c>
      <c r="J67" s="90" t="s">
        <v>664</v>
      </c>
      <c r="K67" s="88">
        <v>5</v>
      </c>
      <c r="L67" s="98">
        <v>203089</v>
      </c>
      <c r="M67" s="88"/>
      <c r="N67" s="88" t="s">
        <v>665</v>
      </c>
      <c r="O67" s="92" t="s">
        <v>666</v>
      </c>
      <c r="P67" s="93">
        <v>25000</v>
      </c>
    </row>
    <row r="68" spans="1:16" x14ac:dyDescent="0.25">
      <c r="A68" s="88">
        <v>66</v>
      </c>
      <c r="B68" s="89" t="s">
        <v>890</v>
      </c>
      <c r="C68" s="88" t="s">
        <v>277</v>
      </c>
      <c r="D68" s="88" t="s">
        <v>675</v>
      </c>
      <c r="E68" s="88">
        <v>2008</v>
      </c>
      <c r="F68" s="88" t="s">
        <v>891</v>
      </c>
      <c r="G68" s="88" t="s">
        <v>677</v>
      </c>
      <c r="H68" s="88" t="s">
        <v>664</v>
      </c>
      <c r="I68" s="88" t="s">
        <v>892</v>
      </c>
      <c r="J68" s="90">
        <v>515</v>
      </c>
      <c r="K68" s="94" t="s">
        <v>679</v>
      </c>
      <c r="L68" s="94" t="s">
        <v>680</v>
      </c>
      <c r="M68" s="88"/>
      <c r="N68" s="88" t="s">
        <v>681</v>
      </c>
      <c r="O68" s="92" t="s">
        <v>666</v>
      </c>
      <c r="P68" s="93">
        <v>2800</v>
      </c>
    </row>
    <row r="69" spans="1:16" x14ac:dyDescent="0.25">
      <c r="A69" s="88">
        <v>67</v>
      </c>
      <c r="B69" s="89" t="s">
        <v>893</v>
      </c>
      <c r="C69" s="88" t="s">
        <v>277</v>
      </c>
      <c r="D69" s="88" t="s">
        <v>703</v>
      </c>
      <c r="E69" s="88">
        <v>2007</v>
      </c>
      <c r="F69" s="88" t="s">
        <v>704</v>
      </c>
      <c r="G69" s="88" t="s">
        <v>705</v>
      </c>
      <c r="H69" s="88" t="s">
        <v>706</v>
      </c>
      <c r="I69" s="88" t="s">
        <v>894</v>
      </c>
      <c r="J69" s="90">
        <v>830</v>
      </c>
      <c r="K69" s="88">
        <v>5</v>
      </c>
      <c r="L69" s="98">
        <v>231678</v>
      </c>
      <c r="M69" s="88"/>
      <c r="N69" s="88" t="s">
        <v>665</v>
      </c>
      <c r="O69" s="92" t="s">
        <v>666</v>
      </c>
      <c r="P69" s="93">
        <v>23100</v>
      </c>
    </row>
    <row r="70" spans="1:16" ht="24" x14ac:dyDescent="0.25">
      <c r="A70" s="88">
        <v>68</v>
      </c>
      <c r="B70" s="89" t="s">
        <v>895</v>
      </c>
      <c r="C70" s="88" t="s">
        <v>277</v>
      </c>
      <c r="D70" s="88" t="s">
        <v>703</v>
      </c>
      <c r="E70" s="88">
        <v>2009</v>
      </c>
      <c r="F70" s="88" t="s">
        <v>661</v>
      </c>
      <c r="G70" s="88" t="s">
        <v>896</v>
      </c>
      <c r="H70" s="88" t="s">
        <v>897</v>
      </c>
      <c r="I70" s="88" t="s">
        <v>898</v>
      </c>
      <c r="J70" s="90">
        <v>785</v>
      </c>
      <c r="K70" s="94" t="s">
        <v>899</v>
      </c>
      <c r="L70" s="98">
        <v>261000</v>
      </c>
      <c r="M70" s="88"/>
      <c r="N70" s="88" t="s">
        <v>665</v>
      </c>
      <c r="O70" s="92" t="s">
        <v>666</v>
      </c>
      <c r="P70" s="93">
        <v>26400</v>
      </c>
    </row>
    <row r="71" spans="1:16" x14ac:dyDescent="0.25">
      <c r="A71" s="88">
        <v>69</v>
      </c>
      <c r="B71" s="89" t="s">
        <v>900</v>
      </c>
      <c r="C71" s="88" t="s">
        <v>277</v>
      </c>
      <c r="D71" s="88" t="s">
        <v>660</v>
      </c>
      <c r="E71" s="88">
        <v>2011</v>
      </c>
      <c r="F71" s="88" t="s">
        <v>720</v>
      </c>
      <c r="G71" s="88" t="s">
        <v>721</v>
      </c>
      <c r="H71" s="88" t="s">
        <v>762</v>
      </c>
      <c r="I71" s="88" t="s">
        <v>901</v>
      </c>
      <c r="J71" s="90" t="s">
        <v>664</v>
      </c>
      <c r="K71" s="88">
        <v>5</v>
      </c>
      <c r="L71" s="98">
        <v>161340</v>
      </c>
      <c r="M71" s="88"/>
      <c r="N71" s="88" t="s">
        <v>665</v>
      </c>
      <c r="O71" s="92" t="s">
        <v>666</v>
      </c>
      <c r="P71" s="93">
        <v>22000</v>
      </c>
    </row>
    <row r="72" spans="1:16" ht="24" x14ac:dyDescent="0.25">
      <c r="A72" s="88">
        <v>70</v>
      </c>
      <c r="B72" s="89" t="s">
        <v>902</v>
      </c>
      <c r="C72" s="88" t="s">
        <v>277</v>
      </c>
      <c r="D72" s="88" t="s">
        <v>660</v>
      </c>
      <c r="E72" s="88">
        <v>2007</v>
      </c>
      <c r="F72" s="88" t="s">
        <v>661</v>
      </c>
      <c r="G72" s="88" t="s">
        <v>903</v>
      </c>
      <c r="H72" s="88" t="s">
        <v>897</v>
      </c>
      <c r="I72" s="88" t="s">
        <v>904</v>
      </c>
      <c r="J72" s="90" t="s">
        <v>664</v>
      </c>
      <c r="K72" s="88">
        <v>5</v>
      </c>
      <c r="L72" s="110">
        <v>223760</v>
      </c>
      <c r="M72" s="88"/>
      <c r="N72" s="88" t="s">
        <v>665</v>
      </c>
      <c r="O72" s="92" t="s">
        <v>666</v>
      </c>
      <c r="P72" s="93">
        <v>25600</v>
      </c>
    </row>
    <row r="73" spans="1:16" ht="36" x14ac:dyDescent="0.25">
      <c r="A73" s="88">
        <v>71</v>
      </c>
      <c r="B73" s="89" t="s">
        <v>905</v>
      </c>
      <c r="C73" s="88" t="s">
        <v>356</v>
      </c>
      <c r="D73" s="88" t="s">
        <v>703</v>
      </c>
      <c r="E73" s="88">
        <v>2006</v>
      </c>
      <c r="F73" s="88" t="s">
        <v>906</v>
      </c>
      <c r="G73" s="88" t="s">
        <v>907</v>
      </c>
      <c r="H73" s="88" t="s">
        <v>908</v>
      </c>
      <c r="I73" s="88" t="s">
        <v>909</v>
      </c>
      <c r="J73" s="90">
        <v>1458</v>
      </c>
      <c r="K73" s="88">
        <v>5</v>
      </c>
      <c r="L73" s="103">
        <v>261000</v>
      </c>
      <c r="M73" s="88" t="s">
        <v>910</v>
      </c>
      <c r="N73" s="88" t="s">
        <v>665</v>
      </c>
      <c r="O73" s="92" t="s">
        <v>666</v>
      </c>
      <c r="P73" s="93">
        <v>28700</v>
      </c>
    </row>
    <row r="74" spans="1:16" ht="24" x14ac:dyDescent="0.25">
      <c r="A74" s="88">
        <v>72</v>
      </c>
      <c r="B74" s="88" t="s">
        <v>911</v>
      </c>
      <c r="C74" s="88" t="s">
        <v>356</v>
      </c>
      <c r="D74" s="88" t="s">
        <v>912</v>
      </c>
      <c r="E74" s="88">
        <v>2007</v>
      </c>
      <c r="F74" s="88" t="s">
        <v>913</v>
      </c>
      <c r="G74" s="88" t="s">
        <v>914</v>
      </c>
      <c r="H74" s="94" t="s">
        <v>664</v>
      </c>
      <c r="I74" s="88" t="s">
        <v>915</v>
      </c>
      <c r="J74" s="90">
        <v>600</v>
      </c>
      <c r="K74" s="94" t="s">
        <v>679</v>
      </c>
      <c r="L74" s="111" t="s">
        <v>680</v>
      </c>
      <c r="M74" s="88"/>
      <c r="N74" s="88" t="s">
        <v>681</v>
      </c>
      <c r="O74" s="92" t="s">
        <v>666</v>
      </c>
      <c r="P74" s="93">
        <v>2100</v>
      </c>
    </row>
    <row r="75" spans="1:16" x14ac:dyDescent="0.25">
      <c r="A75" s="88">
        <v>73</v>
      </c>
      <c r="B75" s="89" t="s">
        <v>916</v>
      </c>
      <c r="C75" s="88" t="s">
        <v>356</v>
      </c>
      <c r="D75" s="88" t="s">
        <v>660</v>
      </c>
      <c r="E75" s="88">
        <v>2008</v>
      </c>
      <c r="F75" s="88" t="s">
        <v>669</v>
      </c>
      <c r="G75" s="88" t="s">
        <v>670</v>
      </c>
      <c r="H75" s="88" t="s">
        <v>833</v>
      </c>
      <c r="I75" s="88" t="s">
        <v>917</v>
      </c>
      <c r="J75" s="90" t="s">
        <v>664</v>
      </c>
      <c r="K75" s="88">
        <v>5</v>
      </c>
      <c r="L75" s="103">
        <v>282400</v>
      </c>
      <c r="M75" s="88"/>
      <c r="N75" s="88" t="s">
        <v>665</v>
      </c>
      <c r="O75" s="92" t="s">
        <v>666</v>
      </c>
      <c r="P75" s="93">
        <v>12700</v>
      </c>
    </row>
    <row r="76" spans="1:16" x14ac:dyDescent="0.25">
      <c r="A76" s="88">
        <v>74</v>
      </c>
      <c r="B76" s="88" t="s">
        <v>918</v>
      </c>
      <c r="C76" s="88" t="s">
        <v>356</v>
      </c>
      <c r="D76" s="88" t="s">
        <v>675</v>
      </c>
      <c r="E76" s="88">
        <v>2008</v>
      </c>
      <c r="F76" s="88" t="s">
        <v>676</v>
      </c>
      <c r="G76" s="88" t="s">
        <v>677</v>
      </c>
      <c r="H76" s="88" t="s">
        <v>664</v>
      </c>
      <c r="I76" s="88" t="s">
        <v>919</v>
      </c>
      <c r="J76" s="90">
        <v>515</v>
      </c>
      <c r="K76" s="94" t="s">
        <v>679</v>
      </c>
      <c r="L76" s="111" t="s">
        <v>680</v>
      </c>
      <c r="M76" s="88"/>
      <c r="N76" s="88" t="s">
        <v>681</v>
      </c>
      <c r="O76" s="92" t="s">
        <v>666</v>
      </c>
      <c r="P76" s="93">
        <v>2800</v>
      </c>
    </row>
    <row r="77" spans="1:16" x14ac:dyDescent="0.25">
      <c r="A77" s="88">
        <v>75</v>
      </c>
      <c r="B77" s="89" t="s">
        <v>920</v>
      </c>
      <c r="C77" s="88" t="s">
        <v>356</v>
      </c>
      <c r="D77" s="88" t="s">
        <v>703</v>
      </c>
      <c r="E77" s="88">
        <v>2007</v>
      </c>
      <c r="F77" s="88" t="s">
        <v>704</v>
      </c>
      <c r="G77" s="88" t="s">
        <v>705</v>
      </c>
      <c r="H77" s="88" t="s">
        <v>921</v>
      </c>
      <c r="I77" s="88" t="s">
        <v>922</v>
      </c>
      <c r="J77" s="90">
        <v>830</v>
      </c>
      <c r="K77" s="88">
        <v>5</v>
      </c>
      <c r="L77" s="103">
        <v>413500</v>
      </c>
      <c r="M77" s="88"/>
      <c r="N77" s="88" t="s">
        <v>665</v>
      </c>
      <c r="O77" s="92" t="s">
        <v>666</v>
      </c>
      <c r="P77" s="93">
        <v>16700</v>
      </c>
    </row>
    <row r="78" spans="1:16" s="105" customFormat="1" ht="24" x14ac:dyDescent="0.25">
      <c r="A78" s="88">
        <v>76</v>
      </c>
      <c r="B78" s="89" t="s">
        <v>923</v>
      </c>
      <c r="C78" s="88" t="s">
        <v>356</v>
      </c>
      <c r="D78" s="88" t="s">
        <v>660</v>
      </c>
      <c r="E78" s="88">
        <v>2015</v>
      </c>
      <c r="F78" s="88" t="s">
        <v>777</v>
      </c>
      <c r="G78" s="88" t="s">
        <v>847</v>
      </c>
      <c r="H78" s="91">
        <v>1968</v>
      </c>
      <c r="I78" s="88" t="s">
        <v>924</v>
      </c>
      <c r="J78" s="101">
        <v>873</v>
      </c>
      <c r="K78" s="91">
        <v>5</v>
      </c>
      <c r="L78" s="91">
        <v>128900</v>
      </c>
      <c r="M78" s="91"/>
      <c r="N78" s="88" t="s">
        <v>665</v>
      </c>
      <c r="O78" s="92" t="s">
        <v>666</v>
      </c>
      <c r="P78" s="93">
        <v>48200</v>
      </c>
    </row>
    <row r="79" spans="1:16" s="82" customFormat="1" ht="36" x14ac:dyDescent="0.25">
      <c r="A79" s="88">
        <v>77</v>
      </c>
      <c r="B79" s="89" t="s">
        <v>925</v>
      </c>
      <c r="C79" s="88" t="s">
        <v>267</v>
      </c>
      <c r="D79" s="88" t="s">
        <v>926</v>
      </c>
      <c r="E79" s="88">
        <v>1992</v>
      </c>
      <c r="F79" s="88" t="s">
        <v>676</v>
      </c>
      <c r="G79" s="88" t="s">
        <v>927</v>
      </c>
      <c r="H79" s="94" t="s">
        <v>664</v>
      </c>
      <c r="I79" s="88" t="s">
        <v>928</v>
      </c>
      <c r="J79" s="90" t="s">
        <v>929</v>
      </c>
      <c r="K79" s="94" t="s">
        <v>679</v>
      </c>
      <c r="L79" s="94" t="s">
        <v>680</v>
      </c>
      <c r="M79" s="88"/>
      <c r="N79" s="88" t="s">
        <v>629</v>
      </c>
      <c r="O79" s="92" t="s">
        <v>666</v>
      </c>
      <c r="P79" s="107" t="s">
        <v>679</v>
      </c>
    </row>
    <row r="80" spans="1:16" s="82" customFormat="1" x14ac:dyDescent="0.25">
      <c r="A80" s="88">
        <v>78</v>
      </c>
      <c r="B80" s="89" t="s">
        <v>930</v>
      </c>
      <c r="C80" s="88" t="s">
        <v>267</v>
      </c>
      <c r="D80" s="88" t="s">
        <v>675</v>
      </c>
      <c r="E80" s="88">
        <v>2008</v>
      </c>
      <c r="F80" s="88" t="s">
        <v>891</v>
      </c>
      <c r="G80" s="88" t="s">
        <v>677</v>
      </c>
      <c r="H80" s="88" t="s">
        <v>664</v>
      </c>
      <c r="I80" s="88" t="s">
        <v>931</v>
      </c>
      <c r="J80" s="90">
        <v>515</v>
      </c>
      <c r="K80" s="94" t="s">
        <v>679</v>
      </c>
      <c r="L80" s="94" t="s">
        <v>680</v>
      </c>
      <c r="M80" s="88"/>
      <c r="N80" s="88" t="s">
        <v>681</v>
      </c>
      <c r="O80" s="92" t="s">
        <v>666</v>
      </c>
      <c r="P80" s="107">
        <v>2800</v>
      </c>
    </row>
    <row r="81" spans="1:16" ht="24" x14ac:dyDescent="0.25">
      <c r="A81" s="88">
        <v>79</v>
      </c>
      <c r="B81" s="89" t="s">
        <v>932</v>
      </c>
      <c r="C81" s="88" t="s">
        <v>267</v>
      </c>
      <c r="D81" s="88" t="s">
        <v>660</v>
      </c>
      <c r="E81" s="88">
        <v>2009</v>
      </c>
      <c r="F81" s="88" t="s">
        <v>697</v>
      </c>
      <c r="G81" s="88" t="s">
        <v>698</v>
      </c>
      <c r="H81" s="88" t="s">
        <v>880</v>
      </c>
      <c r="I81" s="88" t="s">
        <v>933</v>
      </c>
      <c r="J81" s="90">
        <v>840</v>
      </c>
      <c r="K81" s="94" t="s">
        <v>899</v>
      </c>
      <c r="L81" s="106">
        <v>201321</v>
      </c>
      <c r="M81" s="88" t="s">
        <v>934</v>
      </c>
      <c r="N81" s="88" t="s">
        <v>665</v>
      </c>
      <c r="O81" s="92" t="s">
        <v>666</v>
      </c>
      <c r="P81" s="93">
        <v>20100</v>
      </c>
    </row>
    <row r="82" spans="1:16" ht="24" x14ac:dyDescent="0.25">
      <c r="A82" s="88">
        <v>80</v>
      </c>
      <c r="B82" s="89" t="s">
        <v>935</v>
      </c>
      <c r="C82" s="88" t="s">
        <v>267</v>
      </c>
      <c r="D82" s="88" t="s">
        <v>660</v>
      </c>
      <c r="E82" s="88">
        <v>2012</v>
      </c>
      <c r="F82" s="88" t="s">
        <v>720</v>
      </c>
      <c r="G82" s="88" t="s">
        <v>936</v>
      </c>
      <c r="H82" s="88" t="s">
        <v>937</v>
      </c>
      <c r="I82" s="88" t="s">
        <v>938</v>
      </c>
      <c r="J82" s="90">
        <v>640</v>
      </c>
      <c r="K82" s="88">
        <v>5</v>
      </c>
      <c r="L82" s="106">
        <v>128900</v>
      </c>
      <c r="M82" s="88" t="s">
        <v>934</v>
      </c>
      <c r="N82" s="88" t="s">
        <v>665</v>
      </c>
      <c r="O82" s="92" t="s">
        <v>666</v>
      </c>
      <c r="P82" s="93">
        <v>17300</v>
      </c>
    </row>
    <row r="83" spans="1:16" ht="24" x14ac:dyDescent="0.25">
      <c r="A83" s="88">
        <v>81</v>
      </c>
      <c r="B83" s="89" t="s">
        <v>939</v>
      </c>
      <c r="C83" s="88" t="s">
        <v>267</v>
      </c>
      <c r="D83" s="88" t="s">
        <v>660</v>
      </c>
      <c r="E83" s="88">
        <v>2015</v>
      </c>
      <c r="F83" s="88" t="s">
        <v>777</v>
      </c>
      <c r="G83" s="88" t="s">
        <v>847</v>
      </c>
      <c r="H83" s="91">
        <v>1968</v>
      </c>
      <c r="I83" s="88" t="s">
        <v>940</v>
      </c>
      <c r="J83" s="101">
        <v>873</v>
      </c>
      <c r="K83" s="91">
        <v>5</v>
      </c>
      <c r="L83" s="91">
        <v>90500</v>
      </c>
      <c r="M83" s="91"/>
      <c r="N83" s="88" t="s">
        <v>665</v>
      </c>
      <c r="O83" s="92" t="s">
        <v>666</v>
      </c>
      <c r="P83" s="93">
        <v>50000</v>
      </c>
    </row>
    <row r="84" spans="1:16" ht="24" x14ac:dyDescent="0.25">
      <c r="A84" s="88">
        <v>82</v>
      </c>
      <c r="B84" s="89" t="s">
        <v>941</v>
      </c>
      <c r="C84" s="88" t="s">
        <v>356</v>
      </c>
      <c r="D84" s="88" t="s">
        <v>942</v>
      </c>
      <c r="E84" s="88">
        <v>2019</v>
      </c>
      <c r="F84" s="88" t="s">
        <v>943</v>
      </c>
      <c r="G84" s="88" t="s">
        <v>944</v>
      </c>
      <c r="H84" s="112" t="s">
        <v>664</v>
      </c>
      <c r="I84" s="88" t="s">
        <v>945</v>
      </c>
      <c r="J84" s="101">
        <v>1100</v>
      </c>
      <c r="K84" s="91" t="s">
        <v>946</v>
      </c>
      <c r="L84" s="91" t="s">
        <v>680</v>
      </c>
      <c r="M84" s="91"/>
      <c r="N84" s="88" t="s">
        <v>681</v>
      </c>
      <c r="O84" s="92" t="s">
        <v>666</v>
      </c>
      <c r="P84" s="93">
        <v>12000</v>
      </c>
    </row>
    <row r="85" spans="1:16" ht="36" x14ac:dyDescent="0.25">
      <c r="A85" s="88">
        <v>83</v>
      </c>
      <c r="B85" s="89" t="s">
        <v>947</v>
      </c>
      <c r="C85" s="88" t="s">
        <v>342</v>
      </c>
      <c r="D85" s="88" t="s">
        <v>660</v>
      </c>
      <c r="E85" s="88">
        <v>2019</v>
      </c>
      <c r="F85" s="88" t="s">
        <v>777</v>
      </c>
      <c r="G85" s="88" t="s">
        <v>948</v>
      </c>
      <c r="H85" s="112" t="s">
        <v>949</v>
      </c>
      <c r="I85" s="88" t="s">
        <v>950</v>
      </c>
      <c r="J85" s="101">
        <v>654</v>
      </c>
      <c r="K85" s="91">
        <v>5</v>
      </c>
      <c r="L85" s="91">
        <v>2</v>
      </c>
      <c r="M85" s="91"/>
      <c r="N85" s="88" t="s">
        <v>951</v>
      </c>
      <c r="O85" s="92" t="s">
        <v>666</v>
      </c>
      <c r="P85" s="93">
        <v>89941.66</v>
      </c>
    </row>
    <row r="86" spans="1:16" ht="36" x14ac:dyDescent="0.25">
      <c r="A86" s="88">
        <v>84</v>
      </c>
      <c r="B86" s="89" t="s">
        <v>952</v>
      </c>
      <c r="C86" s="88" t="s">
        <v>342</v>
      </c>
      <c r="D86" s="88" t="s">
        <v>660</v>
      </c>
      <c r="E86" s="88">
        <v>2019</v>
      </c>
      <c r="F86" s="88" t="s">
        <v>777</v>
      </c>
      <c r="G86" s="88" t="s">
        <v>948</v>
      </c>
      <c r="H86" s="112" t="s">
        <v>949</v>
      </c>
      <c r="I86" s="88" t="s">
        <v>953</v>
      </c>
      <c r="J86" s="101">
        <v>654</v>
      </c>
      <c r="K86" s="91">
        <v>5</v>
      </c>
      <c r="L86" s="91">
        <v>2</v>
      </c>
      <c r="M86" s="91"/>
      <c r="N86" s="88" t="s">
        <v>951</v>
      </c>
      <c r="O86" s="92" t="s">
        <v>666</v>
      </c>
      <c r="P86" s="93">
        <v>89941.66</v>
      </c>
    </row>
    <row r="87" spans="1:16" ht="36" x14ac:dyDescent="0.25">
      <c r="A87" s="88">
        <v>85</v>
      </c>
      <c r="B87" s="89" t="s">
        <v>954</v>
      </c>
      <c r="C87" s="88" t="s">
        <v>342</v>
      </c>
      <c r="D87" s="88" t="s">
        <v>660</v>
      </c>
      <c r="E87" s="88">
        <v>2019</v>
      </c>
      <c r="F87" s="88" t="s">
        <v>777</v>
      </c>
      <c r="G87" s="88" t="s">
        <v>948</v>
      </c>
      <c r="H87" s="112" t="s">
        <v>949</v>
      </c>
      <c r="I87" s="88" t="s">
        <v>955</v>
      </c>
      <c r="J87" s="101">
        <v>654</v>
      </c>
      <c r="K87" s="91">
        <v>5</v>
      </c>
      <c r="L87" s="91">
        <v>2</v>
      </c>
      <c r="M87" s="91"/>
      <c r="N87" s="88" t="s">
        <v>951</v>
      </c>
      <c r="O87" s="92" t="s">
        <v>666</v>
      </c>
      <c r="P87" s="93">
        <v>89941.66</v>
      </c>
    </row>
    <row r="88" spans="1:16" ht="24" x14ac:dyDescent="0.25">
      <c r="A88" s="88">
        <v>86</v>
      </c>
      <c r="B88" s="89" t="s">
        <v>956</v>
      </c>
      <c r="C88" s="88" t="s">
        <v>342</v>
      </c>
      <c r="D88" s="88" t="s">
        <v>660</v>
      </c>
      <c r="E88" s="88">
        <v>2019</v>
      </c>
      <c r="F88" s="88" t="s">
        <v>736</v>
      </c>
      <c r="G88" s="88" t="s">
        <v>957</v>
      </c>
      <c r="H88" s="112" t="s">
        <v>958</v>
      </c>
      <c r="I88" s="88" t="s">
        <v>959</v>
      </c>
      <c r="J88" s="101">
        <v>863</v>
      </c>
      <c r="K88" s="91">
        <v>2</v>
      </c>
      <c r="L88" s="91">
        <v>2</v>
      </c>
      <c r="M88" s="91"/>
      <c r="N88" s="88" t="s">
        <v>951</v>
      </c>
      <c r="O88" s="92" t="s">
        <v>666</v>
      </c>
      <c r="P88" s="93">
        <v>129629.7</v>
      </c>
    </row>
    <row r="89" spans="1:16" x14ac:dyDescent="0.25">
      <c r="A89" s="88">
        <v>87</v>
      </c>
      <c r="B89" s="89" t="s">
        <v>960</v>
      </c>
      <c r="C89" s="88" t="s">
        <v>342</v>
      </c>
      <c r="D89" s="88" t="s">
        <v>660</v>
      </c>
      <c r="E89" s="88">
        <v>2020</v>
      </c>
      <c r="F89" s="88" t="s">
        <v>720</v>
      </c>
      <c r="G89" s="88" t="s">
        <v>961</v>
      </c>
      <c r="H89" s="88">
        <v>1461</v>
      </c>
      <c r="I89" s="88" t="s">
        <v>962</v>
      </c>
      <c r="J89" s="90" t="s">
        <v>664</v>
      </c>
      <c r="K89" s="88">
        <v>5</v>
      </c>
      <c r="L89" s="91">
        <v>1</v>
      </c>
      <c r="M89" s="88"/>
      <c r="N89" s="88" t="s">
        <v>951</v>
      </c>
      <c r="O89" s="92" t="s">
        <v>666</v>
      </c>
      <c r="P89" s="93">
        <v>74169</v>
      </c>
    </row>
    <row r="90" spans="1:16" x14ac:dyDescent="0.25">
      <c r="A90" s="88">
        <v>88</v>
      </c>
      <c r="B90" s="89" t="s">
        <v>963</v>
      </c>
      <c r="C90" s="88" t="s">
        <v>342</v>
      </c>
      <c r="D90" s="88" t="s">
        <v>660</v>
      </c>
      <c r="E90" s="88">
        <v>2020</v>
      </c>
      <c r="F90" s="88" t="s">
        <v>720</v>
      </c>
      <c r="G90" s="88" t="s">
        <v>964</v>
      </c>
      <c r="H90" s="88">
        <v>1461</v>
      </c>
      <c r="I90" s="88" t="s">
        <v>965</v>
      </c>
      <c r="J90" s="90" t="s">
        <v>664</v>
      </c>
      <c r="K90" s="88">
        <v>5</v>
      </c>
      <c r="L90" s="91">
        <v>1</v>
      </c>
      <c r="M90" s="88"/>
      <c r="N90" s="88" t="s">
        <v>951</v>
      </c>
      <c r="O90" s="92" t="s">
        <v>666</v>
      </c>
      <c r="P90" s="107">
        <v>78105</v>
      </c>
    </row>
    <row r="91" spans="1:16" ht="33.75" customHeight="1" x14ac:dyDescent="0.25">
      <c r="A91" s="88">
        <v>89</v>
      </c>
      <c r="B91" s="89" t="s">
        <v>966</v>
      </c>
      <c r="C91" s="88" t="s">
        <v>342</v>
      </c>
      <c r="D91" s="88" t="s">
        <v>660</v>
      </c>
      <c r="E91" s="88">
        <v>2020</v>
      </c>
      <c r="F91" s="88" t="s">
        <v>720</v>
      </c>
      <c r="G91" s="88" t="s">
        <v>961</v>
      </c>
      <c r="H91" s="88">
        <v>1461</v>
      </c>
      <c r="I91" s="88" t="s">
        <v>967</v>
      </c>
      <c r="J91" s="90" t="s">
        <v>664</v>
      </c>
      <c r="K91" s="88">
        <v>5</v>
      </c>
      <c r="L91" s="91">
        <v>1</v>
      </c>
      <c r="M91" s="88"/>
      <c r="N91" s="88" t="s">
        <v>951</v>
      </c>
      <c r="O91" s="92" t="s">
        <v>666</v>
      </c>
      <c r="P91" s="93">
        <v>74169</v>
      </c>
    </row>
    <row r="92" spans="1:16" ht="33" customHeight="1" x14ac:dyDescent="0.25">
      <c r="A92" s="88">
        <v>90</v>
      </c>
      <c r="B92" s="89" t="s">
        <v>968</v>
      </c>
      <c r="C92" s="88" t="s">
        <v>342</v>
      </c>
      <c r="D92" s="88" t="s">
        <v>660</v>
      </c>
      <c r="E92" s="88">
        <v>2020</v>
      </c>
      <c r="F92" s="88" t="s">
        <v>720</v>
      </c>
      <c r="G92" s="88" t="s">
        <v>961</v>
      </c>
      <c r="H92" s="88">
        <v>1461</v>
      </c>
      <c r="I92" s="88" t="s">
        <v>969</v>
      </c>
      <c r="J92" s="90" t="s">
        <v>664</v>
      </c>
      <c r="K92" s="88">
        <v>5</v>
      </c>
      <c r="L92" s="91">
        <v>1</v>
      </c>
      <c r="M92" s="88"/>
      <c r="N92" s="88" t="s">
        <v>951</v>
      </c>
      <c r="O92" s="92" t="s">
        <v>666</v>
      </c>
      <c r="P92" s="93">
        <v>74169</v>
      </c>
    </row>
    <row r="93" spans="1:16" ht="33" customHeight="1" x14ac:dyDescent="0.25">
      <c r="A93" s="88">
        <v>91</v>
      </c>
      <c r="B93" s="88" t="s">
        <v>970</v>
      </c>
      <c r="C93" s="88" t="s">
        <v>342</v>
      </c>
      <c r="D93" s="88" t="s">
        <v>660</v>
      </c>
      <c r="E93" s="88">
        <v>2020</v>
      </c>
      <c r="F93" s="88" t="s">
        <v>720</v>
      </c>
      <c r="G93" s="88" t="s">
        <v>961</v>
      </c>
      <c r="H93" s="88">
        <v>1461</v>
      </c>
      <c r="I93" s="88" t="s">
        <v>971</v>
      </c>
      <c r="J93" s="90" t="s">
        <v>664</v>
      </c>
      <c r="K93" s="88">
        <v>5</v>
      </c>
      <c r="L93" s="91">
        <v>1</v>
      </c>
      <c r="M93" s="88"/>
      <c r="N93" s="88" t="s">
        <v>951</v>
      </c>
      <c r="O93" s="92" t="s">
        <v>666</v>
      </c>
      <c r="P93" s="93">
        <v>74169</v>
      </c>
    </row>
    <row r="94" spans="1:16" x14ac:dyDescent="0.25">
      <c r="A94" s="88">
        <v>92</v>
      </c>
      <c r="B94" s="88" t="s">
        <v>972</v>
      </c>
      <c r="C94" s="88" t="s">
        <v>342</v>
      </c>
      <c r="D94" s="88" t="s">
        <v>660</v>
      </c>
      <c r="E94" s="88">
        <v>2020</v>
      </c>
      <c r="F94" s="88" t="s">
        <v>720</v>
      </c>
      <c r="G94" s="88" t="s">
        <v>964</v>
      </c>
      <c r="H94" s="88">
        <v>1461</v>
      </c>
      <c r="I94" s="88" t="s">
        <v>973</v>
      </c>
      <c r="J94" s="90" t="s">
        <v>664</v>
      </c>
      <c r="K94" s="88">
        <v>5</v>
      </c>
      <c r="L94" s="91">
        <v>1</v>
      </c>
      <c r="M94" s="88"/>
      <c r="N94" s="88" t="s">
        <v>951</v>
      </c>
      <c r="O94" s="92" t="s">
        <v>666</v>
      </c>
      <c r="P94" s="93">
        <v>78105</v>
      </c>
    </row>
    <row r="95" spans="1:16" x14ac:dyDescent="0.25">
      <c r="A95" s="88">
        <v>93</v>
      </c>
      <c r="B95" s="88" t="s">
        <v>974</v>
      </c>
      <c r="C95" s="88" t="s">
        <v>342</v>
      </c>
      <c r="D95" s="88" t="s">
        <v>660</v>
      </c>
      <c r="E95" s="88">
        <v>2020</v>
      </c>
      <c r="F95" s="88" t="s">
        <v>720</v>
      </c>
      <c r="G95" s="88" t="s">
        <v>964</v>
      </c>
      <c r="H95" s="88">
        <v>1461</v>
      </c>
      <c r="I95" s="88" t="s">
        <v>975</v>
      </c>
      <c r="J95" s="90" t="s">
        <v>664</v>
      </c>
      <c r="K95" s="88">
        <v>5</v>
      </c>
      <c r="L95" s="91">
        <v>1</v>
      </c>
      <c r="M95" s="88"/>
      <c r="N95" s="88" t="s">
        <v>951</v>
      </c>
      <c r="O95" s="92" t="s">
        <v>666</v>
      </c>
      <c r="P95" s="93">
        <v>78105</v>
      </c>
    </row>
    <row r="96" spans="1:16" x14ac:dyDescent="0.25">
      <c r="A96" s="88">
        <v>94</v>
      </c>
      <c r="B96" s="88" t="s">
        <v>976</v>
      </c>
      <c r="C96" s="88" t="s">
        <v>342</v>
      </c>
      <c r="D96" s="88" t="s">
        <v>660</v>
      </c>
      <c r="E96" s="88">
        <v>2020</v>
      </c>
      <c r="F96" s="88" t="s">
        <v>720</v>
      </c>
      <c r="G96" s="88" t="s">
        <v>961</v>
      </c>
      <c r="H96" s="88">
        <v>1461</v>
      </c>
      <c r="I96" s="88" t="s">
        <v>977</v>
      </c>
      <c r="J96" s="90" t="s">
        <v>664</v>
      </c>
      <c r="K96" s="88">
        <v>5</v>
      </c>
      <c r="L96" s="91">
        <v>1</v>
      </c>
      <c r="M96" s="88"/>
      <c r="N96" s="88" t="s">
        <v>951</v>
      </c>
      <c r="O96" s="92" t="s">
        <v>666</v>
      </c>
      <c r="P96" s="93">
        <v>74169</v>
      </c>
    </row>
    <row r="97" spans="1:16" x14ac:dyDescent="0.25">
      <c r="A97" s="88">
        <v>95</v>
      </c>
      <c r="B97" s="88" t="s">
        <v>978</v>
      </c>
      <c r="C97" s="88" t="s">
        <v>342</v>
      </c>
      <c r="D97" s="88" t="s">
        <v>660</v>
      </c>
      <c r="E97" s="88">
        <v>2020</v>
      </c>
      <c r="F97" s="88" t="s">
        <v>720</v>
      </c>
      <c r="G97" s="88" t="s">
        <v>964</v>
      </c>
      <c r="H97" s="88">
        <v>1461</v>
      </c>
      <c r="I97" s="88" t="s">
        <v>979</v>
      </c>
      <c r="J97" s="90" t="s">
        <v>664</v>
      </c>
      <c r="K97" s="88">
        <v>5</v>
      </c>
      <c r="L97" s="91">
        <v>1</v>
      </c>
      <c r="M97" s="88"/>
      <c r="N97" s="88" t="s">
        <v>951</v>
      </c>
      <c r="O97" s="92" t="s">
        <v>666</v>
      </c>
      <c r="P97" s="93">
        <v>78105</v>
      </c>
    </row>
  </sheetData>
  <autoFilter ref="A2:P97"/>
  <mergeCells count="1">
    <mergeCell ref="A1:C1"/>
  </mergeCells>
  <conditionalFormatting sqref="L49">
    <cfRule type="cellIs" dxfId="6" priority="7" stopIfTrue="1" operator="lessThan">
      <formula>#REF!+#REF!+#REF!+#REF!+#REF!</formula>
    </cfRule>
  </conditionalFormatting>
  <conditionalFormatting sqref="L50">
    <cfRule type="cellIs" dxfId="5" priority="6" stopIfTrue="1" operator="lessThan">
      <formula>#REF!+#REF!+#REF!+#REF!+#REF!</formula>
    </cfRule>
  </conditionalFormatting>
  <conditionalFormatting sqref="L51:L52">
    <cfRule type="cellIs" dxfId="4" priority="5" stopIfTrue="1" operator="lessThan">
      <formula>#REF!+#REF!+#REF!+#REF!+#REF!</formula>
    </cfRule>
  </conditionalFormatting>
  <conditionalFormatting sqref="L52">
    <cfRule type="cellIs" dxfId="3" priority="4" stopIfTrue="1" operator="lessThan">
      <formula>#REF!+#REF!+#REF!+#REF!+#REF!</formula>
    </cfRule>
  </conditionalFormatting>
  <conditionalFormatting sqref="L49">
    <cfRule type="cellIs" dxfId="2" priority="3" stopIfTrue="1" operator="lessThan">
      <formula>#REF!+#REF!+#REF!+#REF!+#REF!</formula>
    </cfRule>
  </conditionalFormatting>
  <conditionalFormatting sqref="L50">
    <cfRule type="cellIs" dxfId="1" priority="2" stopIfTrue="1" operator="lessThan">
      <formula>#REF!+#REF!+#REF!+#REF!+#REF!</formula>
    </cfRule>
  </conditionalFormatting>
  <conditionalFormatting sqref="L51:L52">
    <cfRule type="cellIs" dxfId="0" priority="1" stopIfTrue="1" operator="lessThan">
      <formula>#REF!+#REF!+#REF!+#REF!+#REF!</formula>
    </cfRule>
  </conditionalFormatting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E23" sqref="E23"/>
    </sheetView>
  </sheetViews>
  <sheetFormatPr defaultRowHeight="15" x14ac:dyDescent="0.25"/>
  <cols>
    <col min="1" max="1" width="19" customWidth="1"/>
    <col min="3" max="3" width="17.85546875" bestFit="1" customWidth="1"/>
    <col min="4" max="4" width="18.140625" bestFit="1" customWidth="1"/>
    <col min="7" max="7" width="13.42578125" customWidth="1"/>
    <col min="8" max="8" width="12.7109375" customWidth="1"/>
    <col min="9" max="9" width="14.140625" customWidth="1"/>
    <col min="10" max="10" width="9.140625" style="8"/>
    <col min="11" max="11" width="11.7109375" customWidth="1"/>
    <col min="12" max="12" width="9.140625" style="8"/>
  </cols>
  <sheetData>
    <row r="1" spans="1:12" x14ac:dyDescent="0.25">
      <c r="A1" s="125" t="s">
        <v>634</v>
      </c>
      <c r="B1" s="126"/>
      <c r="C1" s="126"/>
      <c r="D1" s="127"/>
      <c r="G1" s="128" t="s">
        <v>643</v>
      </c>
      <c r="H1" s="128"/>
      <c r="I1" s="128"/>
      <c r="J1" s="128"/>
      <c r="K1" s="128"/>
      <c r="L1" s="128"/>
    </row>
    <row r="2" spans="1:12" ht="45.75" thickBot="1" x14ac:dyDescent="0.3">
      <c r="A2" s="62" t="s">
        <v>627</v>
      </c>
      <c r="B2" s="62" t="s">
        <v>631</v>
      </c>
      <c r="C2" s="63" t="s">
        <v>632</v>
      </c>
      <c r="D2" s="63" t="s">
        <v>633</v>
      </c>
      <c r="G2" s="62" t="s">
        <v>635</v>
      </c>
      <c r="H2" s="62" t="s">
        <v>637</v>
      </c>
      <c r="I2" s="63" t="s">
        <v>636</v>
      </c>
      <c r="J2" s="62" t="s">
        <v>638</v>
      </c>
      <c r="K2" s="63" t="s">
        <v>639</v>
      </c>
      <c r="L2" s="62" t="s">
        <v>640</v>
      </c>
    </row>
    <row r="3" spans="1:12" x14ac:dyDescent="0.25">
      <c r="A3" s="73">
        <v>2015</v>
      </c>
      <c r="B3" s="74">
        <v>7</v>
      </c>
      <c r="C3" s="75">
        <f>C4</f>
        <v>12540.43</v>
      </c>
      <c r="D3" s="75">
        <f>D4</f>
        <v>0</v>
      </c>
      <c r="G3" s="64">
        <v>2017</v>
      </c>
      <c r="H3" s="64" t="s">
        <v>629</v>
      </c>
      <c r="I3" s="65">
        <v>0</v>
      </c>
      <c r="J3" s="79">
        <v>0</v>
      </c>
      <c r="K3" s="65">
        <v>0</v>
      </c>
      <c r="L3" s="79">
        <v>0</v>
      </c>
    </row>
    <row r="4" spans="1:12" ht="15.75" thickBot="1" x14ac:dyDescent="0.3">
      <c r="A4" s="76" t="s">
        <v>628</v>
      </c>
      <c r="B4" s="77">
        <v>7</v>
      </c>
      <c r="C4" s="78">
        <v>12540.43</v>
      </c>
      <c r="D4" s="78">
        <v>0</v>
      </c>
      <c r="G4" s="66"/>
      <c r="H4" s="66" t="s">
        <v>641</v>
      </c>
      <c r="I4" s="67">
        <v>0</v>
      </c>
      <c r="J4" s="80">
        <v>0</v>
      </c>
      <c r="K4" s="67">
        <v>0</v>
      </c>
      <c r="L4" s="80">
        <v>0</v>
      </c>
    </row>
    <row r="5" spans="1:12" ht="15.75" thickBot="1" x14ac:dyDescent="0.3">
      <c r="A5" s="73">
        <v>2016</v>
      </c>
      <c r="B5" s="74">
        <v>23</v>
      </c>
      <c r="C5" s="75">
        <f>SUM(C6:C7)</f>
        <v>48825.73</v>
      </c>
      <c r="D5" s="75">
        <f>SUM(D6:D7)</f>
        <v>0</v>
      </c>
      <c r="G5" s="68"/>
      <c r="H5" s="68" t="s">
        <v>642</v>
      </c>
      <c r="I5" s="69">
        <v>0</v>
      </c>
      <c r="J5" s="81">
        <v>0</v>
      </c>
      <c r="K5" s="69">
        <v>0</v>
      </c>
      <c r="L5" s="81">
        <v>0</v>
      </c>
    </row>
    <row r="6" spans="1:12" x14ac:dyDescent="0.25">
      <c r="A6" s="70" t="s">
        <v>628</v>
      </c>
      <c r="B6" s="71">
        <v>21</v>
      </c>
      <c r="C6" s="72">
        <v>45111.73</v>
      </c>
      <c r="D6" s="72">
        <v>0</v>
      </c>
      <c r="G6" s="64">
        <v>2018</v>
      </c>
      <c r="H6" s="64" t="s">
        <v>629</v>
      </c>
      <c r="I6" s="65">
        <v>8595</v>
      </c>
      <c r="J6" s="79">
        <v>4</v>
      </c>
      <c r="K6" s="65">
        <v>0</v>
      </c>
      <c r="L6" s="79">
        <v>0</v>
      </c>
    </row>
    <row r="7" spans="1:12" ht="15.75" thickBot="1" x14ac:dyDescent="0.3">
      <c r="A7" s="76" t="s">
        <v>629</v>
      </c>
      <c r="B7" s="77">
        <v>2</v>
      </c>
      <c r="C7" s="78">
        <v>3714</v>
      </c>
      <c r="D7" s="78">
        <v>0</v>
      </c>
      <c r="G7" s="66"/>
      <c r="H7" s="66" t="s">
        <v>641</v>
      </c>
      <c r="I7" s="67">
        <v>55617</v>
      </c>
      <c r="J7" s="80">
        <v>19</v>
      </c>
      <c r="K7" s="67">
        <v>0</v>
      </c>
      <c r="L7" s="80">
        <v>0</v>
      </c>
    </row>
    <row r="8" spans="1:12" ht="15.75" thickBot="1" x14ac:dyDescent="0.3">
      <c r="A8" s="73">
        <v>2017</v>
      </c>
      <c r="B8" s="74">
        <v>11</v>
      </c>
      <c r="C8" s="75">
        <f>SUM(C9:C10)</f>
        <v>30655.42</v>
      </c>
      <c r="D8" s="75">
        <f>SUM(D9:D10)</f>
        <v>0</v>
      </c>
      <c r="G8" s="68"/>
      <c r="H8" s="68" t="s">
        <v>642</v>
      </c>
      <c r="I8" s="69">
        <v>0</v>
      </c>
      <c r="J8" s="81">
        <v>0</v>
      </c>
      <c r="K8" s="69">
        <v>0</v>
      </c>
      <c r="L8" s="81">
        <v>0</v>
      </c>
    </row>
    <row r="9" spans="1:12" x14ac:dyDescent="0.25">
      <c r="A9" s="70" t="s">
        <v>628</v>
      </c>
      <c r="B9" s="71">
        <v>10</v>
      </c>
      <c r="C9" s="72">
        <v>27902.68</v>
      </c>
      <c r="D9" s="72">
        <v>0</v>
      </c>
      <c r="G9" s="64">
        <v>2019</v>
      </c>
      <c r="H9" s="64" t="s">
        <v>629</v>
      </c>
      <c r="I9" s="65">
        <v>6248</v>
      </c>
      <c r="J9" s="79">
        <v>3</v>
      </c>
      <c r="K9" s="65">
        <v>0</v>
      </c>
      <c r="L9" s="79">
        <v>0</v>
      </c>
    </row>
    <row r="10" spans="1:12" ht="15.75" thickBot="1" x14ac:dyDescent="0.3">
      <c r="A10" s="76" t="s">
        <v>629</v>
      </c>
      <c r="B10" s="77">
        <v>1</v>
      </c>
      <c r="C10" s="78">
        <v>2752.74</v>
      </c>
      <c r="D10" s="78">
        <v>0</v>
      </c>
      <c r="G10" s="66"/>
      <c r="H10" s="66" t="s">
        <v>641</v>
      </c>
      <c r="I10" s="67">
        <v>48075</v>
      </c>
      <c r="J10" s="80">
        <v>16</v>
      </c>
      <c r="K10" s="67">
        <v>0</v>
      </c>
      <c r="L10" s="80">
        <v>0</v>
      </c>
    </row>
    <row r="11" spans="1:12" ht="15.75" thickBot="1" x14ac:dyDescent="0.3">
      <c r="A11" s="73">
        <v>2018</v>
      </c>
      <c r="B11" s="74">
        <v>9</v>
      </c>
      <c r="C11" s="75">
        <f>SUM(C12:C14)</f>
        <v>2240.36</v>
      </c>
      <c r="D11" s="75">
        <f>SUM(D12:D14)</f>
        <v>0</v>
      </c>
      <c r="G11" s="68"/>
      <c r="H11" s="68" t="s">
        <v>642</v>
      </c>
      <c r="I11" s="69">
        <v>0</v>
      </c>
      <c r="J11" s="81">
        <v>0</v>
      </c>
      <c r="K11" s="69">
        <v>0</v>
      </c>
      <c r="L11" s="81">
        <v>0</v>
      </c>
    </row>
    <row r="12" spans="1:12" x14ac:dyDescent="0.25">
      <c r="A12" s="70" t="s">
        <v>630</v>
      </c>
      <c r="B12" s="71">
        <v>2</v>
      </c>
      <c r="C12" s="72">
        <v>0</v>
      </c>
      <c r="D12" s="72">
        <v>0</v>
      </c>
      <c r="G12" s="64">
        <v>2020</v>
      </c>
      <c r="H12" s="64" t="s">
        <v>629</v>
      </c>
      <c r="I12" s="65">
        <v>2220</v>
      </c>
      <c r="J12" s="79">
        <v>0</v>
      </c>
      <c r="K12" s="65">
        <v>0</v>
      </c>
      <c r="L12" s="79">
        <v>0</v>
      </c>
    </row>
    <row r="13" spans="1:12" x14ac:dyDescent="0.25">
      <c r="A13" s="70" t="s">
        <v>628</v>
      </c>
      <c r="B13" s="71">
        <v>6</v>
      </c>
      <c r="C13" s="72">
        <v>1468</v>
      </c>
      <c r="D13" s="72">
        <v>0</v>
      </c>
      <c r="G13" s="66"/>
      <c r="H13" s="66" t="s">
        <v>641</v>
      </c>
      <c r="I13" s="67">
        <v>33730</v>
      </c>
      <c r="J13" s="80">
        <v>12</v>
      </c>
      <c r="K13" s="67">
        <v>641</v>
      </c>
      <c r="L13" s="80">
        <v>2</v>
      </c>
    </row>
    <row r="14" spans="1:12" ht="15.75" thickBot="1" x14ac:dyDescent="0.3">
      <c r="A14" s="76" t="s">
        <v>629</v>
      </c>
      <c r="B14" s="77">
        <v>1</v>
      </c>
      <c r="C14" s="78">
        <v>772.36</v>
      </c>
      <c r="D14" s="78">
        <v>0</v>
      </c>
      <c r="G14" s="68"/>
      <c r="H14" s="68" t="s">
        <v>642</v>
      </c>
      <c r="I14" s="69">
        <v>0</v>
      </c>
      <c r="J14" s="81">
        <v>0</v>
      </c>
      <c r="K14" s="69">
        <v>0</v>
      </c>
      <c r="L14" s="81">
        <v>0</v>
      </c>
    </row>
    <row r="15" spans="1:12" x14ac:dyDescent="0.25">
      <c r="A15" s="73">
        <v>2019</v>
      </c>
      <c r="B15" s="74">
        <v>11</v>
      </c>
      <c r="C15" s="75">
        <f>SUM(C16:C17)</f>
        <v>38904.689999999995</v>
      </c>
      <c r="D15" s="75">
        <f>SUM(D16:D17)</f>
        <v>0</v>
      </c>
    </row>
    <row r="16" spans="1:12" x14ac:dyDescent="0.25">
      <c r="A16" s="70" t="s">
        <v>630</v>
      </c>
      <c r="B16" s="71">
        <v>2</v>
      </c>
      <c r="C16" s="72">
        <v>32996.199999999997</v>
      </c>
      <c r="D16" s="72">
        <v>0</v>
      </c>
    </row>
    <row r="17" spans="1:5" ht="15.75" thickBot="1" x14ac:dyDescent="0.3">
      <c r="A17" s="76" t="s">
        <v>628</v>
      </c>
      <c r="B17" s="77">
        <v>9</v>
      </c>
      <c r="C17" s="78">
        <v>5908.49</v>
      </c>
      <c r="D17" s="78">
        <v>0</v>
      </c>
    </row>
    <row r="18" spans="1:5" x14ac:dyDescent="0.25">
      <c r="A18" s="73">
        <v>2020</v>
      </c>
      <c r="B18" s="74">
        <v>5</v>
      </c>
      <c r="C18" s="75">
        <f>SUM(C19:C20)</f>
        <v>0</v>
      </c>
      <c r="D18" s="75">
        <f>SUM(D19:D20)</f>
        <v>213421.93</v>
      </c>
    </row>
    <row r="19" spans="1:5" x14ac:dyDescent="0.25">
      <c r="A19" s="70" t="s">
        <v>630</v>
      </c>
      <c r="B19" s="71">
        <v>3</v>
      </c>
      <c r="C19" s="72">
        <v>0</v>
      </c>
      <c r="D19" s="72">
        <v>21421.93</v>
      </c>
    </row>
    <row r="20" spans="1:5" ht="15.75" thickBot="1" x14ac:dyDescent="0.3">
      <c r="A20" s="76" t="s">
        <v>628</v>
      </c>
      <c r="B20" s="77">
        <v>2</v>
      </c>
      <c r="C20" s="78">
        <v>0</v>
      </c>
      <c r="D20" s="78">
        <v>192000</v>
      </c>
      <c r="E20" t="s">
        <v>1040</v>
      </c>
    </row>
  </sheetData>
  <mergeCells count="2">
    <mergeCell ref="A1:D1"/>
    <mergeCell ref="G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1</vt:i4>
      </vt:variant>
    </vt:vector>
  </HeadingPairs>
  <TitlesOfParts>
    <vt:vector size="7" baseType="lpstr">
      <vt:lpstr>1. Budynki </vt:lpstr>
      <vt:lpstr>2. lokalizacje </vt:lpstr>
      <vt:lpstr>3. wykaz książek</vt:lpstr>
      <vt:lpstr>4. wykaz eksponatów</vt:lpstr>
      <vt:lpstr>5. pojazdy</vt:lpstr>
      <vt:lpstr>6. szkodowość</vt:lpstr>
      <vt:lpstr>'5. pojazdy'!Obszar_wydruku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Kochanek</dc:creator>
  <cp:lastModifiedBy>Daria Pietruszka</cp:lastModifiedBy>
  <dcterms:created xsi:type="dcterms:W3CDTF">2019-09-24T11:17:21Z</dcterms:created>
  <dcterms:modified xsi:type="dcterms:W3CDTF">2020-11-26T12:30:30Z</dcterms:modified>
</cp:coreProperties>
</file>