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16" windowHeight="11016" firstSheet="1" activeTab="1"/>
  </bookViews>
  <sheets>
    <sheet name="1. Budynki " sheetId="5" r:id="rId1"/>
    <sheet name="2. lokalizacje " sheetId="2" r:id="rId2"/>
    <sheet name="3. wykaz książek" sheetId="3" r:id="rId3"/>
    <sheet name="4. wykaz eksponatów" sheetId="4" r:id="rId4"/>
    <sheet name="5. szkodowość" sheetId="6" r:id="rId5"/>
  </sheets>
  <definedNames>
    <definedName name="_xlnm._FilterDatabase" localSheetId="0" hidden="1">'1. Budynki '!$A$1:$Q$99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6" l="1"/>
  <c r="C18" i="6"/>
  <c r="D15" i="6"/>
  <c r="C15" i="6"/>
  <c r="D11" i="6"/>
  <c r="C11" i="6"/>
  <c r="D8" i="6"/>
  <c r="C8" i="6"/>
  <c r="D5" i="6"/>
  <c r="C5" i="6"/>
  <c r="D3" i="6"/>
  <c r="G102" i="5"/>
  <c r="H99" i="5"/>
  <c r="G99" i="5"/>
  <c r="C3" i="6"/>
  <c r="G103" i="5" l="1"/>
  <c r="E90" i="5"/>
  <c r="E54" i="5"/>
  <c r="E2" i="5"/>
</calcChain>
</file>

<file path=xl/sharedStrings.xml><?xml version="1.0" encoding="utf-8"?>
<sst xmlns="http://schemas.openxmlformats.org/spreadsheetml/2006/main" count="1342" uniqueCount="696">
  <si>
    <t xml:space="preserve">umowa najmu </t>
  </si>
  <si>
    <t>wielkopolskie</t>
  </si>
  <si>
    <t>Poznań</t>
  </si>
  <si>
    <t>Poznań                                   ul. Wenedów 4</t>
  </si>
  <si>
    <t>umowa najmu</t>
  </si>
  <si>
    <t xml:space="preserve">lubelskie </t>
  </si>
  <si>
    <t>Lublin</t>
  </si>
  <si>
    <t>Lublin                                       ul. Lucyny Herc 28</t>
  </si>
  <si>
    <t xml:space="preserve">umowa dzierżawy </t>
  </si>
  <si>
    <t>pomorskie</t>
  </si>
  <si>
    <t>Gdańsk</t>
  </si>
  <si>
    <t>Gdańsk                                   ul. Koscierska 5</t>
  </si>
  <si>
    <t>nieodpłatne użytkowanie</t>
  </si>
  <si>
    <t xml:space="preserve">Puławy </t>
  </si>
  <si>
    <t>Puławy ul. Zegrzyńska 5</t>
  </si>
  <si>
    <t>dzierżawa</t>
  </si>
  <si>
    <t>małopolskie</t>
  </si>
  <si>
    <t>Sucha Beskidzka</t>
  </si>
  <si>
    <t>Zawoja</t>
  </si>
  <si>
    <t>zach-pomorskie</t>
  </si>
  <si>
    <t>Świnoujście</t>
  </si>
  <si>
    <t>dolnośląskie</t>
  </si>
  <si>
    <t>Szczytna</t>
  </si>
  <si>
    <t>świętokrzyskie</t>
  </si>
  <si>
    <t>Zagnańsk</t>
  </si>
  <si>
    <t>Szałas</t>
  </si>
  <si>
    <t>mazowieckie</t>
  </si>
  <si>
    <t>Radzymin</t>
  </si>
  <si>
    <t>podlaskie</t>
  </si>
  <si>
    <t>Rutka-Tartak</t>
  </si>
  <si>
    <t>Poszeszupie-Folwark</t>
  </si>
  <si>
    <t>Puńsk</t>
  </si>
  <si>
    <t>Poluńce</t>
  </si>
  <si>
    <t>lubelskie</t>
  </si>
  <si>
    <t>Trzeszczany</t>
  </si>
  <si>
    <t>Mołodiatycze</t>
  </si>
  <si>
    <t>łódzkie</t>
  </si>
  <si>
    <t>Witonia</t>
  </si>
  <si>
    <t>Michały</t>
  </si>
  <si>
    <t>Lubochnia</t>
  </si>
  <si>
    <t>Lubochenek</t>
  </si>
  <si>
    <t>Płoty</t>
  </si>
  <si>
    <t>Lisowo</t>
  </si>
  <si>
    <t>Wohyń</t>
  </si>
  <si>
    <t>Kuraszew</t>
  </si>
  <si>
    <t>Kraków</t>
  </si>
  <si>
    <t>Kraków ul. Zdrowa</t>
  </si>
  <si>
    <t>nieodpłatne udostępnienie</t>
  </si>
  <si>
    <t>Jeleniów</t>
  </si>
  <si>
    <t>Kluczewsko</t>
  </si>
  <si>
    <t>Januszewice</t>
  </si>
  <si>
    <t>umowa użyczenia</t>
  </si>
  <si>
    <t>Kampinos</t>
  </si>
  <si>
    <t>Granica</t>
  </si>
  <si>
    <t xml:space="preserve">nieodpłatne udostępnienie - protokół uzgodnień </t>
  </si>
  <si>
    <t>Duszniki-Zdrój</t>
  </si>
  <si>
    <t>Miastko</t>
  </si>
  <si>
    <t>Dolsko</t>
  </si>
  <si>
    <t>Kamienna Góra</t>
  </si>
  <si>
    <t>Dobromyśl</t>
  </si>
  <si>
    <t>Szypliszki</t>
  </si>
  <si>
    <t>Budzisko</t>
  </si>
  <si>
    <t>Brwinów</t>
  </si>
  <si>
    <t>Wąsewo</t>
  </si>
  <si>
    <t>Brudki Nowe</t>
  </si>
  <si>
    <t>Kórnik</t>
  </si>
  <si>
    <t>Borówiec</t>
  </si>
  <si>
    <t>tytuł</t>
  </si>
  <si>
    <t>województwo</t>
  </si>
  <si>
    <t>adres/miasto</t>
  </si>
  <si>
    <t>LP</t>
  </si>
  <si>
    <t>1.</t>
  </si>
  <si>
    <t>2.</t>
  </si>
  <si>
    <t>Autor, tytuł</t>
  </si>
  <si>
    <t>Agricola G.: De re metallicalibri XII quibusofficia…</t>
  </si>
  <si>
    <t>Antwortschreibenan den HerrnBergrath…</t>
  </si>
  <si>
    <t>Borch: Lythologiesicilienneouconnaisance de la nature des pierres de la Sicile…</t>
  </si>
  <si>
    <t>Buffon .: Historia naturalna , t. 1-3, 5-31</t>
  </si>
  <si>
    <t>Carosi J. P. von: ReisendurchverschiedenepolnischeProvinzen…</t>
  </si>
  <si>
    <t xml:space="preserve">Historie De L’academie Royale Des Sciences  </t>
  </si>
  <si>
    <t>Kluk K.: Rzeczy kopalnych osobliwie zdatnieyszych szukanie…, t. 1-2</t>
  </si>
  <si>
    <t>Meierotto J. H. L.: Gedankenueber die Entstehung…</t>
  </si>
  <si>
    <t>Renovantz H. M.: Mineralogisch-geographische und anderevermischteNachrichten…</t>
  </si>
  <si>
    <t>Schmidel C. C.: VorstellungeinigermerkwurdigenVeisternerungen…</t>
  </si>
  <si>
    <t>Schwenckfeld C. : Stirpium et fossiliumSilesiaecatalogus</t>
  </si>
  <si>
    <t>Thesaurus subterraneus, ducatusBrunsvigii, id est…</t>
  </si>
  <si>
    <t>L.p.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</si>
  <si>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</si>
  <si>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</si>
  <si>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</si>
  <si>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</si>
  <si>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</si>
  <si>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</si>
  <si>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</si>
  <si>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</si>
  <si>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</si>
  <si>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</si>
  <si>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Rok wydania</t>
  </si>
  <si>
    <t>1752-1768</t>
  </si>
  <si>
    <t>1792-1802</t>
  </si>
  <si>
    <t>Liczba wol.</t>
  </si>
  <si>
    <t>Wartość</t>
  </si>
  <si>
    <t xml:space="preserve">WYKAZ KSIĄŻEK UNIKATOWYCH PODLEGAJĄCYCH UBEZPIECZENIU </t>
  </si>
  <si>
    <t>Nazwa</t>
  </si>
  <si>
    <t>METEORTYT</t>
  </si>
  <si>
    <t>Hondryty H5</t>
  </si>
  <si>
    <t>Pułtusk</t>
  </si>
  <si>
    <t>Gao-Geunie</t>
  </si>
  <si>
    <t>Grzempy</t>
  </si>
  <si>
    <t>Chondryty L</t>
  </si>
  <si>
    <t>Mbale</t>
  </si>
  <si>
    <t>Bjurbole</t>
  </si>
  <si>
    <t>Sinawa</t>
  </si>
  <si>
    <t>Tjerebon</t>
  </si>
  <si>
    <t>Chondryty C</t>
  </si>
  <si>
    <t>Tazerzait</t>
  </si>
  <si>
    <t>Marlow</t>
  </si>
  <si>
    <t>Chondryt węglisty</t>
  </si>
  <si>
    <t>Murchison</t>
  </si>
  <si>
    <t>Meteoryty żelazne</t>
  </si>
  <si>
    <t>Gibeon</t>
  </si>
  <si>
    <t>Sichote-Alin</t>
  </si>
  <si>
    <t>Canzon Diablo</t>
  </si>
  <si>
    <t>Arispe</t>
  </si>
  <si>
    <t>Meteoryty żelazno-kamienne</t>
  </si>
  <si>
    <t>Łowicz</t>
  </si>
  <si>
    <t>Huckitta</t>
  </si>
  <si>
    <t>Brahin</t>
  </si>
  <si>
    <t>Meteoryty kamienne</t>
  </si>
  <si>
    <t>Eukryt-Millbillillie</t>
  </si>
  <si>
    <t>Pallasyt-Imilac</t>
  </si>
  <si>
    <t>Pallasyd-Brachin</t>
  </si>
  <si>
    <t>REKONSTRUKCJE</t>
  </si>
  <si>
    <t>Nosorożec włochaty</t>
  </si>
  <si>
    <t>Mamut</t>
  </si>
  <si>
    <t>Mamut na tle krajobrazu lodowcowego</t>
  </si>
  <si>
    <t>Niedźwiedź jaskiniowy</t>
  </si>
  <si>
    <t>MODELE</t>
  </si>
  <si>
    <t>Dilofozaura</t>
  </si>
  <si>
    <t>Pustyni</t>
  </si>
  <si>
    <t>Jaskini</t>
  </si>
  <si>
    <t>Rekonstrukcja wyglądu najstarszych czworonogów</t>
  </si>
  <si>
    <t>Odcisk łapy dewońskiego czworonoga</t>
  </si>
  <si>
    <t>Ścieżka czworonoga</t>
  </si>
  <si>
    <t>AMONIT</t>
  </si>
  <si>
    <t>Lewesiceras peramplum</t>
  </si>
  <si>
    <r>
      <t>Pachydesmoceras</t>
    </r>
    <r>
      <rPr>
        <sz val="10"/>
        <color rgb="FF000000"/>
        <rFont val="Times New Roman"/>
        <family val="1"/>
        <charset val="238"/>
      </rPr>
      <t xml:space="preserve"> cf. </t>
    </r>
    <r>
      <rPr>
        <i/>
        <sz val="10"/>
        <color rgb="FF000000"/>
        <rFont val="Times New Roman"/>
        <family val="1"/>
        <charset val="238"/>
      </rPr>
      <t>pachydiscoide</t>
    </r>
  </si>
  <si>
    <t>TROP</t>
  </si>
  <si>
    <t>Kayentapus sp.</t>
  </si>
  <si>
    <t>Megalozaurus sp.</t>
  </si>
  <si>
    <t>MINERAŁY W GABLOTACH</t>
  </si>
  <si>
    <t>Sfaleryt, kwarc, dolomit</t>
  </si>
  <si>
    <t>MINERAŁY NA  WYSTAWIE</t>
  </si>
  <si>
    <t>Malachit</t>
  </si>
  <si>
    <t>Apatyt, flogopit w kalcycie</t>
  </si>
  <si>
    <t>Chryzokola z malachitem</t>
  </si>
  <si>
    <t>Aragonit</t>
  </si>
  <si>
    <t>Markasyt na barycie</t>
  </si>
  <si>
    <t>Chryzokola</t>
  </si>
  <si>
    <t>Szmaragd</t>
  </si>
  <si>
    <t>Mikroklin, peryklin, kwarc</t>
  </si>
  <si>
    <t>Geoda ametystowa</t>
  </si>
  <si>
    <t xml:space="preserve">MODELE </t>
  </si>
  <si>
    <t>Kentrozaura „Zuzia”</t>
  </si>
  <si>
    <t>OKAZY W GABLOTACH</t>
  </si>
  <si>
    <t>Sigilaria - pień</t>
  </si>
  <si>
    <t>Syringodendron - pień</t>
  </si>
  <si>
    <t>Amonit  Pachydiscus</t>
  </si>
  <si>
    <t>Amonit - Pachydiscus</t>
  </si>
  <si>
    <t>Amonit - Phylloceras</t>
  </si>
  <si>
    <t>Nefryt</t>
  </si>
  <si>
    <t>Słup bazaltowy</t>
  </si>
  <si>
    <t>Kwarc - kryształ</t>
  </si>
  <si>
    <t>Stalaktyt duży</t>
  </si>
  <si>
    <t>Stalaktyt mały-2</t>
  </si>
  <si>
    <t>`Łupek miedzionośny</t>
  </si>
  <si>
    <t>Stalaktyt z siarką</t>
  </si>
  <si>
    <t>Szkielet Silezaura - rzeźba</t>
  </si>
  <si>
    <t>Łupek miedzionośny</t>
  </si>
  <si>
    <t>Siarka</t>
  </si>
  <si>
    <t>Numer inwentarzowy</t>
  </si>
  <si>
    <t>605.IV.24</t>
  </si>
  <si>
    <t>605.IV.9</t>
  </si>
  <si>
    <t>605.IV.11</t>
  </si>
  <si>
    <t>605.IV.19</t>
  </si>
  <si>
    <t>605.IV.3</t>
  </si>
  <si>
    <t>605.IV.26</t>
  </si>
  <si>
    <t>605.IV.27</t>
  </si>
  <si>
    <t>605.IV.22</t>
  </si>
  <si>
    <t>605.IV.18</t>
  </si>
  <si>
    <t>605.IV.23</t>
  </si>
  <si>
    <t>605.IV.25</t>
  </si>
  <si>
    <t>605.IV.5</t>
  </si>
  <si>
    <t>605.IV.2</t>
  </si>
  <si>
    <t>605.IV.17</t>
  </si>
  <si>
    <t>605.IV.12</t>
  </si>
  <si>
    <t>615.IV.1</t>
  </si>
  <si>
    <t>605.IV.21</t>
  </si>
  <si>
    <t>605.IV.13</t>
  </si>
  <si>
    <t>615.IV.1.</t>
  </si>
  <si>
    <t>1692.II.18</t>
  </si>
  <si>
    <t>1728.II.1</t>
  </si>
  <si>
    <t>1728.II.15</t>
  </si>
  <si>
    <t>1728.II.16</t>
  </si>
  <si>
    <t>217.II.1</t>
  </si>
  <si>
    <t>średni. ok. 1,7 m</t>
  </si>
  <si>
    <t>1560.II.22b</t>
  </si>
  <si>
    <t>1661.II.1</t>
  </si>
  <si>
    <t>626.IV.6</t>
  </si>
  <si>
    <t>626.IV.2</t>
  </si>
  <si>
    <t>626.IV.1</t>
  </si>
  <si>
    <t>626.IV.3</t>
  </si>
  <si>
    <t>626.IV.5</t>
  </si>
  <si>
    <t>626.IV.8</t>
  </si>
  <si>
    <t>626.IV.4</t>
  </si>
  <si>
    <t>626.IV.9</t>
  </si>
  <si>
    <t>626.IV.7</t>
  </si>
  <si>
    <t>626.IV.10</t>
  </si>
  <si>
    <t>1.III.2</t>
  </si>
  <si>
    <t>1.III.3</t>
  </si>
  <si>
    <t>1.III.8</t>
  </si>
  <si>
    <t>155.II.1</t>
  </si>
  <si>
    <t>36.II.3</t>
  </si>
  <si>
    <t>42.II.7</t>
  </si>
  <si>
    <t>574.IV.23</t>
  </si>
  <si>
    <t>9.I.21</t>
  </si>
  <si>
    <t>149.IV.1</t>
  </si>
  <si>
    <t>3.VI.4</t>
  </si>
  <si>
    <t>3.VI.3</t>
  </si>
  <si>
    <t>3.VI.6</t>
  </si>
  <si>
    <t>204.I.34</t>
  </si>
  <si>
    <t>205.I.17a</t>
  </si>
  <si>
    <t>1735.II.1</t>
  </si>
  <si>
    <t>b/n 52/7</t>
  </si>
  <si>
    <t>b/n</t>
  </si>
  <si>
    <t>402.IV.31</t>
  </si>
  <si>
    <t>Lokalizacja</t>
  </si>
  <si>
    <t>Budynek „C”</t>
  </si>
  <si>
    <t>Sala wystawowa</t>
  </si>
  <si>
    <t>podest</t>
  </si>
  <si>
    <t>(dziedziniec)</t>
  </si>
  <si>
    <t>Dziedziniec PIG</t>
  </si>
  <si>
    <t xml:space="preserve">WYKAZ EKSPONATÓW MUZEALNYCH PODLEGAJĄCYCH </t>
  </si>
  <si>
    <t>Lp.</t>
  </si>
  <si>
    <t>Miejscowość</t>
  </si>
  <si>
    <t>Ulica</t>
  </si>
  <si>
    <t>Rok budowy</t>
  </si>
  <si>
    <t>Pow.</t>
  </si>
  <si>
    <t>Przeznaczenie</t>
  </si>
  <si>
    <t>Wartość księgowa brutto</t>
  </si>
  <si>
    <t>Wartość odtworzenia</t>
  </si>
  <si>
    <t>uwagi</t>
  </si>
  <si>
    <t>Konstrukcja piwnic</t>
  </si>
  <si>
    <t>Konstrukcja ścian</t>
  </si>
  <si>
    <t>Strop</t>
  </si>
  <si>
    <t>Konstrukcja dachu</t>
  </si>
  <si>
    <t>Dach</t>
  </si>
  <si>
    <t>Zabezpieczenia p-poż</t>
  </si>
  <si>
    <t>Zabezpieczenia p-kradzeż.</t>
  </si>
  <si>
    <t>Puławy</t>
  </si>
  <si>
    <t>Żyrzyńska 5</t>
  </si>
  <si>
    <t>magazynowo socjalne</t>
  </si>
  <si>
    <t>1-10</t>
  </si>
  <si>
    <t>drewno</t>
  </si>
  <si>
    <t>papa</t>
  </si>
  <si>
    <t>gaśnice proszkowe-2, koce gaśnicze, łatwo dostępny dla straży</t>
  </si>
  <si>
    <t>ochrona całodobowa w lokalizacji firmy zewnętrznej</t>
  </si>
  <si>
    <t>Kielce</t>
  </si>
  <si>
    <t>Zgoda 21</t>
  </si>
  <si>
    <t>laboratoryjno - biurowy</t>
  </si>
  <si>
    <t>1-101</t>
  </si>
  <si>
    <t>modernizacja  na kwotę 2 460 402,46</t>
  </si>
  <si>
    <t>piaskowiec</t>
  </si>
  <si>
    <t>cegła dziurawka + siporeks</t>
  </si>
  <si>
    <t>żelbet</t>
  </si>
  <si>
    <t xml:space="preserve">hydranty wewnętrzne, alarm, czujki dymu, gaśnice proszkowe-14, gaśnice śniegowe-14, łatwo dostępny dla straży, </t>
  </si>
  <si>
    <t>alarm z sygnałem w lokalizacji, z powiadomieniem służb dozorujących, monitoring</t>
  </si>
  <si>
    <t>Wrocław</t>
  </si>
  <si>
    <t>Jaworowa 19</t>
  </si>
  <si>
    <t>biurowo techniczny</t>
  </si>
  <si>
    <t>1-102</t>
  </si>
  <si>
    <t>ceglano betonowe</t>
  </si>
  <si>
    <t>cegła ceramiczne pełna</t>
  </si>
  <si>
    <t>żelbetowy</t>
  </si>
  <si>
    <t>dachówka</t>
  </si>
  <si>
    <t>gaśnice piankowe-25, łatwo dostępny dla straży</t>
  </si>
  <si>
    <t xml:space="preserve">alarm z sygnałem w lokalizacji z powiadomieniem służb agencji ochrony, monitoring, </t>
  </si>
  <si>
    <t>gospodarczo - hotelowy</t>
  </si>
  <si>
    <t>1-103</t>
  </si>
  <si>
    <t>drewniano krokwiowy</t>
  </si>
  <si>
    <t>gaśnice proszkowe-3, łatwo dostępny dla straży</t>
  </si>
  <si>
    <t>monitoring</t>
  </si>
  <si>
    <t>UL. Akacjowa 16 / Jarzębinowa 2</t>
  </si>
  <si>
    <t>1980/1990</t>
  </si>
  <si>
    <t>Spółdzielcze prawo do lokalu garaże /  piwnica</t>
  </si>
  <si>
    <t>1-105</t>
  </si>
  <si>
    <t>cegła</t>
  </si>
  <si>
    <t>dachówka ceramiczna</t>
  </si>
  <si>
    <t>gaśnice legalizowane</t>
  </si>
  <si>
    <t>Sosnowiec</t>
  </si>
  <si>
    <t>Królowej Jadwigi 1</t>
  </si>
  <si>
    <t>biurowo - mieszkalny</t>
  </si>
  <si>
    <t>1-106</t>
  </si>
  <si>
    <t>modernizacja  na kwotę 2 201 748,40</t>
  </si>
  <si>
    <t>kamień</t>
  </si>
  <si>
    <t>cegła, pustaki</t>
  </si>
  <si>
    <t>nad piwnicą żelbet, pozostałe Ackermana</t>
  </si>
  <si>
    <t>beton</t>
  </si>
  <si>
    <r>
      <t>hydranty wewnętrzne, gaśnice proszkowe-24, skronlony CO</t>
    </r>
    <r>
      <rPr>
        <vertAlign val="superscript"/>
        <sz val="8"/>
        <rFont val="Calibri"/>
        <family val="2"/>
        <charset val="238"/>
      </rPr>
      <t>2</t>
    </r>
    <r>
      <rPr>
        <sz val="8"/>
        <rFont val="Calibri"/>
        <family val="2"/>
        <charset val="238"/>
      </rPr>
      <t>-2, łatwo dostępny dla straży</t>
    </r>
  </si>
  <si>
    <t>powiadomienie służb agencji ochrony, monitoring,</t>
  </si>
  <si>
    <t>hala technologiczna z garażami</t>
  </si>
  <si>
    <t>1-109</t>
  </si>
  <si>
    <t>cegła,stal +blacha trapezowa</t>
  </si>
  <si>
    <t>hala stal, garaże beton</t>
  </si>
  <si>
    <t>hala blacha, garaże papa</t>
  </si>
  <si>
    <t>gaśnica proszkowa-1, łatwo dostępny dla straży</t>
  </si>
  <si>
    <t>Skrzatów 1</t>
  </si>
  <si>
    <t>lata 20</t>
  </si>
  <si>
    <t>archiwum rdzeni</t>
  </si>
  <si>
    <t>1-110</t>
  </si>
  <si>
    <t>stalowa</t>
  </si>
  <si>
    <t>płyty faliste</t>
  </si>
  <si>
    <t>gaśnice proszkowe-2, jedna brama wjazdowa-trudny dostęp dla straży</t>
  </si>
  <si>
    <t>alarm z sygnałem w lokalizacji, z powiadomieniem słuźb dozorujących, , a powiadomieniem służb agencji ochrony, ochrona całodobowa własna, monitoring, inne-?</t>
  </si>
  <si>
    <t>1-111</t>
  </si>
  <si>
    <t>żelbetowo monolityczny</t>
  </si>
  <si>
    <t>żelbetowa</t>
  </si>
  <si>
    <t>hydranty wewnętrzne, czujki dymu, gaśnice proszkowe-15, jedna brama wjazdowa-trudny dostęp dla straży</t>
  </si>
  <si>
    <t>alarm z sygnałem w lokalizacji, z powiadomieniem służb dozorujących, z powoadomieniem służb agencji ochrony,  ochrona całodobowa w lokalizacji własna, monitoring,</t>
  </si>
  <si>
    <t>Marszowice</t>
  </si>
  <si>
    <t>1-112</t>
  </si>
  <si>
    <t>drewniana</t>
  </si>
  <si>
    <t>gaśnice proszkowe-2, łatwo dostępny dla straży</t>
  </si>
  <si>
    <t>1-113</t>
  </si>
  <si>
    <t>blacha falista</t>
  </si>
  <si>
    <t>blacha</t>
  </si>
  <si>
    <t xml:space="preserve">gaśnica proszkowa-1, jedna brama wjazdowa-trudny dostęp dla straży </t>
  </si>
  <si>
    <t>alarm w lokalizacji i z sygnałem z powiadomieniem służb dozorujących, z powiadomieniem służb agencji ochrony, ochrona całodobowa własna, monitoring,</t>
  </si>
  <si>
    <t>Kukały</t>
  </si>
  <si>
    <t>budynek stacji hydrogeologicznej</t>
  </si>
  <si>
    <t>1-114</t>
  </si>
  <si>
    <t>łatwo dostępny dla straży</t>
  </si>
  <si>
    <t>Warszawa</t>
  </si>
  <si>
    <t>Jagiellońska 76</t>
  </si>
  <si>
    <t>biurowy</t>
  </si>
  <si>
    <t>1-115</t>
  </si>
  <si>
    <t>beton komórkowy</t>
  </si>
  <si>
    <t>żelbet płyty korytkowe</t>
  </si>
  <si>
    <t>alarm, czujki dymu, łatwo dostępny dla straży</t>
  </si>
  <si>
    <t>alarm z sydnałem z powiadomieniem służb dozorujacych,</t>
  </si>
  <si>
    <t>1958/1959</t>
  </si>
  <si>
    <t>budynek warsztatowy-serwerownia</t>
  </si>
  <si>
    <t>1-116</t>
  </si>
  <si>
    <t>dostosowanie na potrzeby serwerowni           1 566113,93</t>
  </si>
  <si>
    <t>silikat, żelbet</t>
  </si>
  <si>
    <t>hydranty zewnętrzne na terenie posesji</t>
  </si>
  <si>
    <t>Szczecin</t>
  </si>
  <si>
    <t>ul. Wołogoska</t>
  </si>
  <si>
    <t xml:space="preserve">Garaż </t>
  </si>
  <si>
    <t>1-117</t>
  </si>
  <si>
    <t>dopisany</t>
  </si>
  <si>
    <t>Sarbicko</t>
  </si>
  <si>
    <t>laboratoryjno - techniczny</t>
  </si>
  <si>
    <t>1-119</t>
  </si>
  <si>
    <t>Kłobukowo</t>
  </si>
  <si>
    <t>1-120</t>
  </si>
  <si>
    <t>metal</t>
  </si>
  <si>
    <t>eternit</t>
  </si>
  <si>
    <t>Spore</t>
  </si>
  <si>
    <t>1-121</t>
  </si>
  <si>
    <t>blach\a</t>
  </si>
  <si>
    <t>Straduń</t>
  </si>
  <si>
    <t>1-122</t>
  </si>
  <si>
    <t>Czachurki</t>
  </si>
  <si>
    <t>1-123</t>
  </si>
  <si>
    <t>butumiczne</t>
  </si>
  <si>
    <t>Sepno</t>
  </si>
  <si>
    <t>1-124</t>
  </si>
  <si>
    <t>1-125</t>
  </si>
  <si>
    <t>1-126</t>
  </si>
  <si>
    <t xml:space="preserve">gaśnica proszkowa-1, łatwo dostępny dla straży, </t>
  </si>
  <si>
    <t>całodobowa ochrona w lokalizacji firmy zewnętrznej</t>
  </si>
  <si>
    <t>Sędów</t>
  </si>
  <si>
    <t>zaplecze techniczne</t>
  </si>
  <si>
    <t>1-127</t>
  </si>
  <si>
    <t>kontener</t>
  </si>
  <si>
    <t>drewno, metal</t>
  </si>
  <si>
    <t>ochrona całodobowa w lokalizacji własna, kraty</t>
  </si>
  <si>
    <t>Radostowo</t>
  </si>
  <si>
    <t>1-128</t>
  </si>
  <si>
    <t>blachodachówka</t>
  </si>
  <si>
    <t>Rydzewo</t>
  </si>
  <si>
    <t>1-129</t>
  </si>
  <si>
    <t>alarm, gaśnica proszkowa-1, łatwo dostępny dla straży</t>
  </si>
  <si>
    <t>inne-?</t>
  </si>
  <si>
    <t>Zebrzydów</t>
  </si>
  <si>
    <t>1-130</t>
  </si>
  <si>
    <t>ochrona całodobowa w lokalizacji własna, okiennice</t>
  </si>
  <si>
    <t>Przybiernów</t>
  </si>
  <si>
    <t>1-131</t>
  </si>
  <si>
    <t>typ brda</t>
  </si>
  <si>
    <t>okiennice</t>
  </si>
  <si>
    <t>Machowinko</t>
  </si>
  <si>
    <t>1-132</t>
  </si>
  <si>
    <t>Góralice</t>
  </si>
  <si>
    <t>1-133</t>
  </si>
  <si>
    <t>Łysaków</t>
  </si>
  <si>
    <t>1-134</t>
  </si>
  <si>
    <t>Rudnica</t>
  </si>
  <si>
    <t>1-135</t>
  </si>
  <si>
    <t>Rakowiecka 4</t>
  </si>
  <si>
    <t>wiata rowerowa</t>
  </si>
  <si>
    <t>1-136</t>
  </si>
  <si>
    <t>alumin. Poliwęgl.</t>
  </si>
  <si>
    <t>aluminium</t>
  </si>
  <si>
    <t>poliwęglan</t>
  </si>
  <si>
    <t>hydranty zewnętrzne na terenie posesji, łatwo dostępny dla straży</t>
  </si>
  <si>
    <t xml:space="preserve">alarm z sygnałem w lokalizacji  powidaomieniem służb agencji ochrony, monitoring, </t>
  </si>
  <si>
    <t>Halinów</t>
  </si>
  <si>
    <t>Okuniewska 1</t>
  </si>
  <si>
    <t>biblioteka oryginałów</t>
  </si>
  <si>
    <t>1-137</t>
  </si>
  <si>
    <t>gazobeton</t>
  </si>
  <si>
    <t>stal</t>
  </si>
  <si>
    <t>płyta warstwowa</t>
  </si>
  <si>
    <t>hydranty wewnętrzne, zewnętrzne, alarm, czujki dymu, monitoring, gaśnice proszkowe-3, łatwo dostępny dla straży</t>
  </si>
  <si>
    <t>alarm z sygnałem w lokalizacji, ochrona całodobowa w lokalizacji firmy zewnętrznej</t>
  </si>
  <si>
    <t xml:space="preserve">Kielce </t>
  </si>
  <si>
    <t xml:space="preserve">Nowy </t>
  </si>
  <si>
    <t>Preparatorium skamieniałości</t>
  </si>
  <si>
    <t>1-144</t>
  </si>
  <si>
    <t xml:space="preserve">Dziwie </t>
  </si>
  <si>
    <t>stac.monitoringu geodynamicznego / bunkier pomiarowy</t>
  </si>
  <si>
    <t>1-147</t>
  </si>
  <si>
    <t>ceramiczne pustak / beton</t>
  </si>
  <si>
    <t>drewniany / żelbet</t>
  </si>
  <si>
    <t>drewniany</t>
  </si>
  <si>
    <t>blacho-dachówka / papa + ziemia</t>
  </si>
  <si>
    <t>monitoring p-poż</t>
  </si>
  <si>
    <t>Hołowno</t>
  </si>
  <si>
    <t xml:space="preserve">stac.monitoringu geodynamicznego </t>
  </si>
  <si>
    <t>1-148</t>
  </si>
  <si>
    <t>bloczki betonowe/styropian</t>
  </si>
  <si>
    <t>dwuspadowy-żelbet</t>
  </si>
  <si>
    <t>monitoring całodobowy</t>
  </si>
  <si>
    <t>Podedwórze</t>
  </si>
  <si>
    <t>Hołowno 69a</t>
  </si>
  <si>
    <t>magazyn rdzeni</t>
  </si>
  <si>
    <t>1-15</t>
  </si>
  <si>
    <t>hydranty zewnętrzne na terenie posesji, gaśnice proszkowe-3, łatwo dostępny dla straży</t>
  </si>
  <si>
    <t>magaz. Mieszk.</t>
  </si>
  <si>
    <t>1-16</t>
  </si>
  <si>
    <t>hydranty zewnętrzne na terenie posesji, gaśnice proszkowe-5, łatwo dostępny dla straży</t>
  </si>
  <si>
    <t>1-17</t>
  </si>
  <si>
    <t>1-18</t>
  </si>
  <si>
    <t>hydranty zewnętrzne na terenie posesji, gaśnice proszkowe-4, łatwo dostępny dla straży</t>
  </si>
  <si>
    <t>1-19</t>
  </si>
  <si>
    <t>1-22</t>
  </si>
  <si>
    <t>cegła ceramiczna</t>
  </si>
  <si>
    <t>cegła caramiczna</t>
  </si>
  <si>
    <t>Leszcze</t>
  </si>
  <si>
    <t>bud. socjalno mieszkalny</t>
  </si>
  <si>
    <t>1-26</t>
  </si>
  <si>
    <t>Teriva i Kleina</t>
  </si>
  <si>
    <t xml:space="preserve">hydranty wewnętrzne, alarm, czujki dymu, gaśnice proszkowe-2, gaśnice piankowe-2, łatwo dostępny dla straży, </t>
  </si>
  <si>
    <t>alarm z sygnałem w lokalizacji z powiadomieniem służb agencji ochrony,ochrona całodobowa w lokalizacji własna</t>
  </si>
  <si>
    <t>laboratoryjny</t>
  </si>
  <si>
    <t>1-28: 1-29</t>
  </si>
  <si>
    <t>beton, żelbet</t>
  </si>
  <si>
    <t>żelbet+Ackermana</t>
  </si>
  <si>
    <t>powłoka modyfik.</t>
  </si>
  <si>
    <t>hydranty wewnętrzne, hydranty zewnętrzne na terenie posesji, alarm, czujki dymu</t>
  </si>
  <si>
    <t xml:space="preserve">alarm z sygnałem w lokalizacji z powiadomieniem służb dozorujących, ochrona całodobowa w lokalizacji firmy zewnętrznej, </t>
  </si>
  <si>
    <t>Piaseczno - Iwiczna</t>
  </si>
  <si>
    <t>Puławska 4</t>
  </si>
  <si>
    <t>1-3</t>
  </si>
  <si>
    <t>hydranty wewnętrzne, gaśnice proszkowe-19, łatwo dostępny dla straży</t>
  </si>
  <si>
    <t>alarm z sygnałem w lokalizacji z powiadomieniem służb agencji ochrony, monitoring</t>
  </si>
  <si>
    <t>biurowo-laboratoryjno-mieszkalny</t>
  </si>
  <si>
    <t>1-30</t>
  </si>
  <si>
    <t>modernizacja na kwotę 119540,66</t>
  </si>
  <si>
    <t>Kleina, cegła+stal</t>
  </si>
  <si>
    <t>drewniania</t>
  </si>
  <si>
    <t>blacha miedziana</t>
  </si>
  <si>
    <t xml:space="preserve">alarm, czujki dymu, </t>
  </si>
  <si>
    <t>alarm z sygnałem w lokalizacji z powiadomieniem służb dozorujących, ochrona całodobowa w lokalizacji firmy zewnętrznej</t>
  </si>
  <si>
    <t>muzeum, dydakty. Badawczy</t>
  </si>
  <si>
    <t>1-31</t>
  </si>
  <si>
    <t>blacha miedziowa</t>
  </si>
  <si>
    <t>alarm, czujki dymu</t>
  </si>
  <si>
    <t>alarm z sygnałem z powiadomieniem służb dozorujących, ochrona całodobowa w lokalizacji firmy zewnętrznej,</t>
  </si>
  <si>
    <t>1-35</t>
  </si>
  <si>
    <t>gaśnice proszkowe-7, gaśnica piankowa-1, koce gaśnicze, łatwo dostępny dla straży</t>
  </si>
  <si>
    <t>1-38</t>
  </si>
  <si>
    <t>cegła+kamień</t>
  </si>
  <si>
    <t xml:space="preserve">gaśnica proszkowa-1, gaśnica piankowa-1, łatwo dostępny dla straży, </t>
  </si>
  <si>
    <t>kotłownia</t>
  </si>
  <si>
    <t>1-39</t>
  </si>
  <si>
    <t>alarm, gaśnice proszkowe-2, gaśnice piankowe-2, łatwo dostępny dla straży,</t>
  </si>
  <si>
    <t>alarm z sygnałem w lokalizacji, w lokalizacji z powiadomieniem służb dozorujących, z powiadomieniem służb agencji ochrony</t>
  </si>
  <si>
    <t>1-4</t>
  </si>
  <si>
    <t xml:space="preserve">gaśnice proszkowe-2, gaśnice piankowe-3, łatwo dostępny dla straży, </t>
  </si>
  <si>
    <t>Rzeczyca Księża</t>
  </si>
  <si>
    <t>1-47</t>
  </si>
  <si>
    <t>1-48</t>
  </si>
  <si>
    <t>żelbet, cegła</t>
  </si>
  <si>
    <t xml:space="preserve">Hołowno 69a  </t>
  </si>
  <si>
    <t>1980, 1972</t>
  </si>
  <si>
    <t>1-53</t>
  </si>
  <si>
    <t>Michałów</t>
  </si>
  <si>
    <t>składowo magazynowy</t>
  </si>
  <si>
    <t>1-54</t>
  </si>
  <si>
    <t>kleina</t>
  </si>
  <si>
    <t>drewniano stalowa</t>
  </si>
  <si>
    <t>gaśnice proszkowe-5, łatwo dostępny dla straży</t>
  </si>
  <si>
    <t>1-55</t>
  </si>
  <si>
    <t>1-57</t>
  </si>
  <si>
    <t>pustak betonowy</t>
  </si>
  <si>
    <t>gaśnice proszkowe-3, gaśnice piankowe-2, koce gaśnicze, łatwo dostępny dla straży</t>
  </si>
  <si>
    <t>1-58</t>
  </si>
  <si>
    <t>cegła, kamień</t>
  </si>
  <si>
    <t>1-59</t>
  </si>
  <si>
    <t>gaśnica proszkowa-1, gaśnca piankowa-1, łatwo dostępny dla straży</t>
  </si>
  <si>
    <t>1-6</t>
  </si>
  <si>
    <t xml:space="preserve">gaśnice proszkowe-3, gaśnice piankowe-3, łatwo dostępny dla straży </t>
  </si>
  <si>
    <t>1-60</t>
  </si>
  <si>
    <t>1-61</t>
  </si>
  <si>
    <t>gaśnica proszkwa-1, łatwo dostępny dla straży</t>
  </si>
  <si>
    <t>1-62</t>
  </si>
  <si>
    <t>1-63</t>
  </si>
  <si>
    <t>1-64</t>
  </si>
  <si>
    <t>hydranty wewnętrzne, gaśnice proszkowe-7+1 agregat, gaśnica piankowa-agregat, łatwo dostępny dla straży</t>
  </si>
  <si>
    <t>całodobowa ochrona w lokalizacji własna, w lokalizacji firmy zewnętrznej</t>
  </si>
  <si>
    <t>Szurpiły</t>
  </si>
  <si>
    <t>1-66</t>
  </si>
  <si>
    <t>hydranty zewnętrzne na terenie posesji, gaśnice proszkowe-2, łatwo dostępny dla straży</t>
  </si>
  <si>
    <t>1-67</t>
  </si>
  <si>
    <t>1-69</t>
  </si>
  <si>
    <t>hydranty zewnetrzne ma terenie posesji, gaśnice proszkowe-2, łatwo dostępny dla straży</t>
  </si>
  <si>
    <t>1-70</t>
  </si>
  <si>
    <t>1-71</t>
  </si>
  <si>
    <t>hydranty zewnętrzne na terenie posesji,  gaśnice proszkowe-2, łatwo dostępny dla straży</t>
  </si>
  <si>
    <t>1-72</t>
  </si>
  <si>
    <t>socjalno - mieszkalny</t>
  </si>
  <si>
    <t>1-73</t>
  </si>
  <si>
    <t>drewno+ sylikat</t>
  </si>
  <si>
    <t>deski+pilsń</t>
  </si>
  <si>
    <t>blalcha</t>
  </si>
  <si>
    <t>1-74</t>
  </si>
  <si>
    <t>ujęcie wody</t>
  </si>
  <si>
    <t>1-75</t>
  </si>
  <si>
    <t>gęstożebrowy Fert</t>
  </si>
  <si>
    <t>krokwiowo płatowy</t>
  </si>
  <si>
    <t>dachówka bitumiczna</t>
  </si>
  <si>
    <t>1-76</t>
  </si>
  <si>
    <t>modernizacja budynku 86 726,58</t>
  </si>
  <si>
    <t>Olsztyn</t>
  </si>
  <si>
    <t>Kielniki - Przymiłowice</t>
  </si>
  <si>
    <t>socjalno - garażowe</t>
  </si>
  <si>
    <t>1-77</t>
  </si>
  <si>
    <t>alarm z sygnałem w lokalizacji z powiadomieniem służb dozorujących, z powiadomieniem służb agencji ochrony, ochrona całodobowa w lokalizacji firmy zewnętrznej</t>
  </si>
  <si>
    <t xml:space="preserve">Kielniki - Przymiłowice </t>
  </si>
  <si>
    <t>administr. Socjalny</t>
  </si>
  <si>
    <t>1-78</t>
  </si>
  <si>
    <t>alarm z sygnałe, w lokalizacji z powiadomieniem służb dozorujących, z powiadomieniem służb agencji ochrony, ochrona całodobowa w lokalizacji firmy zewnętrznej,</t>
  </si>
  <si>
    <t>administr. techniczny</t>
  </si>
  <si>
    <t>1-79</t>
  </si>
  <si>
    <t>hydranty zewnętrzne na terenie posesji, gaśnica proszkowa-1, łatwo dostępny dla straży</t>
  </si>
  <si>
    <t>hala magazynowa</t>
  </si>
  <si>
    <t>1-80</t>
  </si>
  <si>
    <t>hydranty zewnętrzne na terenie posesj, gaśnice proszkowe-2, łatwo dostępny dla straży</t>
  </si>
  <si>
    <t>1-81</t>
  </si>
  <si>
    <t>1-82</t>
  </si>
  <si>
    <t>Nałęczów</t>
  </si>
  <si>
    <t>1-83</t>
  </si>
  <si>
    <t>Kościerska 5</t>
  </si>
  <si>
    <t>1-84</t>
  </si>
  <si>
    <t>beton, pustak ceramiczny</t>
  </si>
  <si>
    <t>monolityczny filigran</t>
  </si>
  <si>
    <t>drewniono - ceglany</t>
  </si>
  <si>
    <t>dachówka, papa</t>
  </si>
  <si>
    <t>hydranty wewnętrzne, hydranty zewnętrzne, alarm, czujki dymu, łatwo dostępny dla straży, gaśnice proszkowe -7,</t>
  </si>
  <si>
    <t>alarm z sygnałem w lokalizacji, z powoadomieniem służb dozorujących, z powiadomieniem sużb agencji ochrony. Ochrona całodobowa w lokalizacji własna,monitoring</t>
  </si>
  <si>
    <t>Sidorówka</t>
  </si>
  <si>
    <t>Jeleniewo</t>
  </si>
  <si>
    <t>admin. Socj. Biur.labolator.</t>
  </si>
  <si>
    <t>1-85</t>
  </si>
  <si>
    <t>hydranty wewnętrzne, alarm, łatwo dostępny dla straży</t>
  </si>
  <si>
    <t>Czernica</t>
  </si>
  <si>
    <t>1-87</t>
  </si>
  <si>
    <t>Jagodowo</t>
  </si>
  <si>
    <t>1-88</t>
  </si>
  <si>
    <t>Białowieża</t>
  </si>
  <si>
    <t>1-89</t>
  </si>
  <si>
    <t>1-9</t>
  </si>
  <si>
    <t>gaśnice proszkowe-5, koce gaśnicze, łatwo dostępny dla straży</t>
  </si>
  <si>
    <t>Doba</t>
  </si>
  <si>
    <t>1-90</t>
  </si>
  <si>
    <t>ochrona całodobowa firmy zewnętrznej</t>
  </si>
  <si>
    <t>Połomia</t>
  </si>
  <si>
    <t>1-91</t>
  </si>
  <si>
    <t>Morusy</t>
  </si>
  <si>
    <t>1-92</t>
  </si>
  <si>
    <t>Szczcin</t>
  </si>
  <si>
    <t>Wieniawskiego 20</t>
  </si>
  <si>
    <t>administracyjno-biurowy</t>
  </si>
  <si>
    <t>1-94</t>
  </si>
  <si>
    <t>alarm, czujki dymu, gaśnice proszkowe-15, łatwo dostępny dla straży</t>
  </si>
  <si>
    <t>śmietnik</t>
  </si>
  <si>
    <t>1-95</t>
  </si>
  <si>
    <t>rygle stalowe</t>
  </si>
  <si>
    <t>belki stalowe</t>
  </si>
  <si>
    <t>do prób geolog.</t>
  </si>
  <si>
    <t>1-96</t>
  </si>
  <si>
    <t>słupy stalowe</t>
  </si>
  <si>
    <t>kątowniki stalowe</t>
  </si>
  <si>
    <t>hydranty zezwnętrzne na terenie posesji, łatwo dostępny dla straży</t>
  </si>
  <si>
    <t>ochrona całodobowa własna, monitoring,</t>
  </si>
  <si>
    <t>1-98</t>
  </si>
  <si>
    <t xml:space="preserve">gaśnice proszkowe-2, gaśnica piankowe-2, łatwo dostępny dla straży, </t>
  </si>
  <si>
    <t>1-99</t>
  </si>
  <si>
    <t>cegła dziurawka</t>
  </si>
  <si>
    <t xml:space="preserve">hydranty wewnętrzne, gaśnice proszkowe-6, gaśnice śniegowe-2, łatwo dostępny dla straży, </t>
  </si>
  <si>
    <t>Ochrona całodobowa firmy zewnętrznej, monitoring,</t>
  </si>
  <si>
    <t>budynki KB.</t>
  </si>
  <si>
    <t>budynki ODTW.</t>
  </si>
  <si>
    <t xml:space="preserve">łącznie: </t>
  </si>
  <si>
    <t>Rok polisowy/ produkt</t>
  </si>
  <si>
    <t>Mienie</t>
  </si>
  <si>
    <t>OC</t>
  </si>
  <si>
    <t>Sprzęt elektroniczny</t>
  </si>
  <si>
    <t>Liczba szkód</t>
  </si>
  <si>
    <t>Wypłaty szkodowe</t>
  </si>
  <si>
    <t>Rezerwy szkodowe</t>
  </si>
  <si>
    <t>SZKODOWOŚĆ MIENIA I OC na dn. 28.07.2020 r.</t>
  </si>
  <si>
    <t>Dodatek nr 2 - lokalizacje najmowane i dzierżawione</t>
  </si>
  <si>
    <t>Hol Muzeum</t>
  </si>
  <si>
    <t>Złoto – skupienie na kwarcu</t>
  </si>
  <si>
    <t>Akantyt</t>
  </si>
  <si>
    <t>Azuryt</t>
  </si>
  <si>
    <t>Lapis lazulit, piryt</t>
  </si>
  <si>
    <t>Złoto rodzime - samorodek</t>
  </si>
  <si>
    <t>Srebro rodzime</t>
  </si>
  <si>
    <t>Bizmut rodzimy</t>
  </si>
  <si>
    <t>Cyna metaliczna</t>
  </si>
  <si>
    <t>Chrom – metaliczny</t>
  </si>
  <si>
    <t>Ołów metaliczny</t>
  </si>
  <si>
    <t>Cynkit</t>
  </si>
  <si>
    <t>Grinokit</t>
  </si>
  <si>
    <t>Miedź rodzima</t>
  </si>
  <si>
    <r>
      <t>Cyrkon</t>
    </r>
    <r>
      <rPr>
        <b/>
        <sz val="10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>na skale</t>
    </r>
  </si>
  <si>
    <t>Baryt, markasyt</t>
  </si>
  <si>
    <t>Aurypigment krystaliczny</t>
  </si>
  <si>
    <t>Aurypigment masywny</t>
  </si>
  <si>
    <t>Celestyn, geoda</t>
  </si>
  <si>
    <t>Fluoryt (zmienne barwy)</t>
  </si>
  <si>
    <t>Kwarc z fantomami ametystów</t>
  </si>
  <si>
    <t>Piryt w marglu</t>
  </si>
  <si>
    <t>Turmalin (elbait), kwarc, skaleń i muskowit</t>
  </si>
  <si>
    <r>
      <t>Granaty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krystaliczne w skale</t>
    </r>
  </si>
  <si>
    <t xml:space="preserve">Krzemień pasiasty </t>
  </si>
  <si>
    <t>Obsydian</t>
  </si>
  <si>
    <t>Labradoryt</t>
  </si>
  <si>
    <t>214.I.1</t>
  </si>
  <si>
    <t>214.I.2</t>
  </si>
  <si>
    <t>214.I.3</t>
  </si>
  <si>
    <t>214.I.4</t>
  </si>
  <si>
    <t>216.I.1</t>
  </si>
  <si>
    <t>216.I.2</t>
  </si>
  <si>
    <t>216.I.3</t>
  </si>
  <si>
    <t>216.I.4</t>
  </si>
  <si>
    <t>216.I.5</t>
  </si>
  <si>
    <t>216.I.6</t>
  </si>
  <si>
    <t>216.I.7</t>
  </si>
  <si>
    <t>216.I.8</t>
  </si>
  <si>
    <t>216.I.9</t>
  </si>
  <si>
    <t>215.I.1</t>
  </si>
  <si>
    <t>215.I.2</t>
  </si>
  <si>
    <t>215.I.3</t>
  </si>
  <si>
    <t>215.I.4</t>
  </si>
  <si>
    <t>215.I.5</t>
  </si>
  <si>
    <t>215.I.6</t>
  </si>
  <si>
    <t>215.I.7</t>
  </si>
  <si>
    <t>215.I.8</t>
  </si>
  <si>
    <t>215.I.9</t>
  </si>
  <si>
    <t>215.I.10</t>
  </si>
  <si>
    <t>215.I.11</t>
  </si>
  <si>
    <t>215.I.12</t>
  </si>
  <si>
    <t>215.I.13</t>
  </si>
  <si>
    <t>217.I.1</t>
  </si>
  <si>
    <t>218.I.1</t>
  </si>
  <si>
    <t>218.I.2</t>
  </si>
  <si>
    <t>218.I.3</t>
  </si>
  <si>
    <t>Wystawa SMP</t>
  </si>
  <si>
    <t>I piętro muzeum</t>
  </si>
  <si>
    <t>Rezerwa 192 000 zł dotyczy szkody zalaniowej. W dniu 29 czerwca br. w Warszawie wystąpiły intensywne opady deszczu, podczas których doszło do zalania pomieszczeń budynków należących do PIG-PIB.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</si>
</sst>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sz val="8"/>
      <color indexed="36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 CE"/>
      <charset val="238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18" fillId="0" borderId="0"/>
  </cellStyleXfs>
  <cellXfs count="86">
    <xf numFmtId="0" fontId="0" fillId="0" borderId="0" xfId="0"/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indent="3"/>
    </xf>
    <xf numFmtId="0" fontId="10" fillId="4" borderId="5" xfId="0" applyFont="1" applyFill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49" fontId="11" fillId="0" borderId="1" xfId="0" applyNumberFormat="1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right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wrapText="1"/>
    </xf>
    <xf numFmtId="0" fontId="11" fillId="0" borderId="0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4" fontId="12" fillId="0" borderId="1" xfId="0" applyNumberFormat="1" applyFont="1" applyBorder="1" applyAlignment="1">
      <alignment horizontal="center" wrapText="1"/>
    </xf>
    <xf numFmtId="164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164" fontId="11" fillId="0" borderId="0" xfId="0" applyNumberFormat="1" applyFont="1" applyFill="1" applyBorder="1" applyAlignment="1">
      <alignment horizontal="center" wrapText="1"/>
    </xf>
    <xf numFmtId="164" fontId="11" fillId="0" borderId="0" xfId="0" applyNumberFormat="1" applyFont="1" applyFill="1" applyBorder="1" applyAlignment="1">
      <alignment wrapText="1"/>
    </xf>
    <xf numFmtId="0" fontId="11" fillId="0" borderId="6" xfId="0" applyFont="1" applyFill="1" applyBorder="1" applyAlignment="1">
      <alignment wrapText="1"/>
    </xf>
    <xf numFmtId="164" fontId="11" fillId="0" borderId="6" xfId="0" applyNumberFormat="1" applyFont="1" applyFill="1" applyBorder="1" applyAlignment="1">
      <alignment horizontal="center" wrapText="1"/>
    </xf>
    <xf numFmtId="164" fontId="11" fillId="0" borderId="6" xfId="0" applyNumberFormat="1" applyFont="1" applyFill="1" applyBorder="1" applyAlignment="1">
      <alignment wrapText="1"/>
    </xf>
    <xf numFmtId="4" fontId="0" fillId="0" borderId="0" xfId="0" applyNumberFormat="1" applyFill="1"/>
    <xf numFmtId="4" fontId="15" fillId="0" borderId="0" xfId="0" applyNumberFormat="1" applyFont="1"/>
    <xf numFmtId="4" fontId="15" fillId="0" borderId="0" xfId="0" applyNumberFormat="1" applyFont="1" applyFill="1"/>
    <xf numFmtId="0" fontId="0" fillId="0" borderId="0" xfId="0" applyFill="1"/>
    <xf numFmtId="4" fontId="11" fillId="5" borderId="1" xfId="0" applyNumberFormat="1" applyFont="1" applyFill="1" applyBorder="1" applyAlignment="1">
      <alignment wrapText="1"/>
    </xf>
    <xf numFmtId="4" fontId="12" fillId="5" borderId="1" xfId="0" applyNumberFormat="1" applyFont="1" applyFill="1" applyBorder="1" applyAlignment="1">
      <alignment vertical="center" wrapText="1"/>
    </xf>
    <xf numFmtId="4" fontId="12" fillId="5" borderId="1" xfId="0" applyNumberFormat="1" applyFont="1" applyFill="1" applyBorder="1" applyAlignment="1">
      <alignment wrapText="1"/>
    </xf>
    <xf numFmtId="4" fontId="11" fillId="5" borderId="0" xfId="0" applyNumberFormat="1" applyFont="1" applyFill="1" applyBorder="1" applyAlignment="1">
      <alignment wrapText="1"/>
    </xf>
    <xf numFmtId="4" fontId="11" fillId="5" borderId="6" xfId="0" applyNumberFormat="1" applyFont="1" applyFill="1" applyBorder="1" applyAlignment="1">
      <alignment wrapText="1"/>
    </xf>
    <xf numFmtId="4" fontId="16" fillId="5" borderId="1" xfId="0" applyNumberFormat="1" applyFont="1" applyFill="1" applyBorder="1" applyAlignment="1">
      <alignment wrapText="1"/>
    </xf>
    <xf numFmtId="4" fontId="11" fillId="6" borderId="1" xfId="0" applyNumberFormat="1" applyFont="1" applyFill="1" applyBorder="1" applyAlignment="1">
      <alignment wrapText="1"/>
    </xf>
    <xf numFmtId="4" fontId="12" fillId="6" borderId="1" xfId="0" applyNumberFormat="1" applyFont="1" applyFill="1" applyBorder="1" applyAlignment="1">
      <alignment vertical="center" wrapText="1"/>
    </xf>
    <xf numFmtId="4" fontId="12" fillId="6" borderId="1" xfId="0" applyNumberFormat="1" applyFont="1" applyFill="1" applyBorder="1" applyAlignment="1">
      <alignment wrapText="1"/>
    </xf>
    <xf numFmtId="4" fontId="11" fillId="6" borderId="6" xfId="0" applyNumberFormat="1" applyFont="1" applyFill="1" applyBorder="1" applyAlignment="1">
      <alignment wrapText="1"/>
    </xf>
    <xf numFmtId="4" fontId="16" fillId="6" borderId="1" xfId="0" applyNumberFormat="1" applyFont="1" applyFill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0" fontId="0" fillId="6" borderId="1" xfId="0" applyFill="1" applyBorder="1"/>
    <xf numFmtId="4" fontId="0" fillId="6" borderId="1" xfId="0" applyNumberFormat="1" applyFill="1" applyBorder="1"/>
    <xf numFmtId="0" fontId="0" fillId="5" borderId="1" xfId="0" applyFill="1" applyBorder="1"/>
    <xf numFmtId="4" fontId="0" fillId="5" borderId="1" xfId="0" applyNumberFormat="1" applyFill="1" applyBorder="1"/>
    <xf numFmtId="0" fontId="0" fillId="7" borderId="10" xfId="0" applyFill="1" applyBorder="1" applyAlignment="1">
      <alignment horizontal="center" vertical="center" wrapText="1"/>
    </xf>
    <xf numFmtId="44" fontId="0" fillId="7" borderId="10" xfId="0" applyNumberFormat="1" applyFill="1" applyBorder="1" applyAlignment="1">
      <alignment horizontal="center" vertical="center" wrapText="1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44" fontId="0" fillId="8" borderId="1" xfId="0" applyNumberFormat="1" applyFill="1" applyBorder="1"/>
    <xf numFmtId="0" fontId="1" fillId="8" borderId="11" xfId="0" applyFont="1" applyFill="1" applyBorder="1"/>
    <xf numFmtId="0" fontId="1" fillId="8" borderId="11" xfId="0" applyFont="1" applyFill="1" applyBorder="1" applyAlignment="1">
      <alignment horizontal="center"/>
    </xf>
    <xf numFmtId="44" fontId="1" fillId="8" borderId="11" xfId="0" applyNumberFormat="1" applyFont="1" applyFill="1" applyBorder="1"/>
    <xf numFmtId="0" fontId="0" fillId="8" borderId="10" xfId="0" applyFill="1" applyBorder="1"/>
    <xf numFmtId="0" fontId="0" fillId="8" borderId="10" xfId="0" applyFill="1" applyBorder="1" applyAlignment="1">
      <alignment horizontal="center"/>
    </xf>
    <xf numFmtId="44" fontId="0" fillId="8" borderId="10" xfId="0" applyNumberFormat="1" applyFill="1" applyBorder="1"/>
    <xf numFmtId="0" fontId="5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 indent="3"/>
    </xf>
    <xf numFmtId="0" fontId="6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3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</cellXfs>
  <cellStyles count="3">
    <cellStyle name="Normal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opLeftCell="A95" workbookViewId="0">
      <selection activeCell="I104" sqref="I104"/>
    </sheetView>
  </sheetViews>
  <sheetFormatPr defaultRowHeight="14.4" x14ac:dyDescent="0.3"/>
  <cols>
    <col min="1" max="1" width="7" bestFit="1" customWidth="1"/>
    <col min="2" max="2" width="14.44140625" customWidth="1"/>
    <col min="3" max="3" width="13.44140625" customWidth="1"/>
    <col min="4" max="4" width="13.5546875" bestFit="1" customWidth="1"/>
    <col min="5" max="5" width="8.77734375" bestFit="1" customWidth="1"/>
    <col min="6" max="6" width="13.77734375" bestFit="1" customWidth="1"/>
    <col min="7" max="7" width="13.44140625" bestFit="1" customWidth="1"/>
    <col min="8" max="8" width="13.44140625" style="44" customWidth="1"/>
    <col min="9" max="9" width="13.77734375" bestFit="1" customWidth="1"/>
    <col min="10" max="10" width="12.21875" customWidth="1"/>
    <col min="11" max="11" width="13.5546875" customWidth="1"/>
    <col min="12" max="12" width="13.5546875" bestFit="1" customWidth="1"/>
    <col min="14" max="14" width="13.5546875" bestFit="1" customWidth="1"/>
    <col min="16" max="16" width="28.21875" customWidth="1"/>
    <col min="17" max="17" width="43.44140625" customWidth="1"/>
  </cols>
  <sheetData>
    <row r="1" spans="1:17" ht="20.399999999999999" x14ac:dyDescent="0.3">
      <c r="A1" s="17" t="s">
        <v>243</v>
      </c>
      <c r="B1" s="17" t="s">
        <v>244</v>
      </c>
      <c r="C1" s="17" t="s">
        <v>245</v>
      </c>
      <c r="D1" s="17" t="s">
        <v>246</v>
      </c>
      <c r="E1" s="17" t="s">
        <v>247</v>
      </c>
      <c r="F1" s="17" t="s">
        <v>248</v>
      </c>
      <c r="G1" s="18" t="s">
        <v>249</v>
      </c>
      <c r="H1" s="18" t="s">
        <v>250</v>
      </c>
      <c r="I1" s="19" t="s">
        <v>180</v>
      </c>
      <c r="J1" s="19" t="s">
        <v>251</v>
      </c>
      <c r="K1" s="17" t="s">
        <v>252</v>
      </c>
      <c r="L1" s="17" t="s">
        <v>253</v>
      </c>
      <c r="M1" s="17" t="s">
        <v>254</v>
      </c>
      <c r="N1" s="17" t="s">
        <v>255</v>
      </c>
      <c r="O1" s="17" t="s">
        <v>256</v>
      </c>
      <c r="P1" s="17" t="s">
        <v>257</v>
      </c>
      <c r="Q1" s="17" t="s">
        <v>258</v>
      </c>
    </row>
    <row r="2" spans="1:17" ht="21.6" x14ac:dyDescent="0.3">
      <c r="A2" s="20">
        <v>56</v>
      </c>
      <c r="B2" s="20" t="s">
        <v>259</v>
      </c>
      <c r="C2" s="20" t="s">
        <v>260</v>
      </c>
      <c r="D2" s="20">
        <v>1953</v>
      </c>
      <c r="E2" s="20">
        <f>172+28</f>
        <v>200</v>
      </c>
      <c r="F2" s="20" t="s">
        <v>261</v>
      </c>
      <c r="G2" s="45">
        <v>15293.31</v>
      </c>
      <c r="H2" s="51"/>
      <c r="I2" s="21" t="s">
        <v>262</v>
      </c>
      <c r="J2" s="22"/>
      <c r="K2" s="20"/>
      <c r="L2" s="20" t="s">
        <v>263</v>
      </c>
      <c r="M2" s="20" t="s">
        <v>263</v>
      </c>
      <c r="N2" s="20" t="s">
        <v>263</v>
      </c>
      <c r="O2" s="20" t="s">
        <v>264</v>
      </c>
      <c r="P2" s="20" t="s">
        <v>265</v>
      </c>
      <c r="Q2" s="20" t="s">
        <v>266</v>
      </c>
    </row>
    <row r="3" spans="1:17" ht="31.8" x14ac:dyDescent="0.3">
      <c r="A3" s="20">
        <v>12</v>
      </c>
      <c r="B3" s="20" t="s">
        <v>267</v>
      </c>
      <c r="C3" s="20" t="s">
        <v>268</v>
      </c>
      <c r="D3" s="20">
        <v>1961</v>
      </c>
      <c r="E3" s="20">
        <v>2166.3000000000002</v>
      </c>
      <c r="F3" s="20" t="s">
        <v>269</v>
      </c>
      <c r="G3" s="45"/>
      <c r="H3" s="51">
        <v>12884199.23</v>
      </c>
      <c r="I3" s="23" t="s">
        <v>270</v>
      </c>
      <c r="J3" s="22" t="s">
        <v>271</v>
      </c>
      <c r="K3" s="20" t="s">
        <v>272</v>
      </c>
      <c r="L3" s="20" t="s">
        <v>273</v>
      </c>
      <c r="M3" s="20" t="s">
        <v>274</v>
      </c>
      <c r="N3" s="20" t="s">
        <v>274</v>
      </c>
      <c r="O3" s="20" t="s">
        <v>264</v>
      </c>
      <c r="P3" s="20" t="s">
        <v>275</v>
      </c>
      <c r="Q3" s="20" t="s">
        <v>276</v>
      </c>
    </row>
    <row r="4" spans="1:17" ht="21.6" x14ac:dyDescent="0.3">
      <c r="A4" s="20">
        <v>93</v>
      </c>
      <c r="B4" s="20" t="s">
        <v>277</v>
      </c>
      <c r="C4" s="20" t="s">
        <v>278</v>
      </c>
      <c r="D4" s="20">
        <v>1920</v>
      </c>
      <c r="E4" s="20">
        <v>1810.7</v>
      </c>
      <c r="F4" s="20" t="s">
        <v>279</v>
      </c>
      <c r="G4" s="45"/>
      <c r="H4" s="51">
        <v>10769246.890000001</v>
      </c>
      <c r="I4" s="23" t="s">
        <v>280</v>
      </c>
      <c r="J4" s="22"/>
      <c r="K4" s="20" t="s">
        <v>281</v>
      </c>
      <c r="L4" s="20" t="s">
        <v>282</v>
      </c>
      <c r="M4" s="20" t="s">
        <v>283</v>
      </c>
      <c r="N4" s="20" t="s">
        <v>263</v>
      </c>
      <c r="O4" s="20" t="s">
        <v>284</v>
      </c>
      <c r="P4" s="20" t="s">
        <v>285</v>
      </c>
      <c r="Q4" s="20" t="s">
        <v>286</v>
      </c>
    </row>
    <row r="5" spans="1:17" ht="21.6" x14ac:dyDescent="0.3">
      <c r="A5" s="20">
        <v>94</v>
      </c>
      <c r="B5" s="20" t="s">
        <v>277</v>
      </c>
      <c r="C5" s="20" t="s">
        <v>278</v>
      </c>
      <c r="D5" s="20">
        <v>1945</v>
      </c>
      <c r="E5" s="20">
        <v>184</v>
      </c>
      <c r="F5" s="20" t="s">
        <v>287</v>
      </c>
      <c r="G5" s="45">
        <v>222020.13</v>
      </c>
      <c r="H5" s="51"/>
      <c r="I5" s="23" t="s">
        <v>288</v>
      </c>
      <c r="J5" s="22"/>
      <c r="K5" s="20"/>
      <c r="L5" s="20" t="s">
        <v>282</v>
      </c>
      <c r="M5" s="20" t="s">
        <v>283</v>
      </c>
      <c r="N5" s="20" t="s">
        <v>289</v>
      </c>
      <c r="O5" s="20" t="s">
        <v>264</v>
      </c>
      <c r="P5" s="20" t="s">
        <v>290</v>
      </c>
      <c r="Q5" s="20" t="s">
        <v>291</v>
      </c>
    </row>
    <row r="6" spans="1:17" ht="31.8" x14ac:dyDescent="0.3">
      <c r="A6" s="24">
        <v>100</v>
      </c>
      <c r="B6" s="24" t="s">
        <v>277</v>
      </c>
      <c r="C6" s="24" t="s">
        <v>292</v>
      </c>
      <c r="D6" s="25" t="s">
        <v>293</v>
      </c>
      <c r="E6" s="24">
        <v>22.4</v>
      </c>
      <c r="F6" s="24" t="s">
        <v>294</v>
      </c>
      <c r="G6" s="46">
        <v>30010.5</v>
      </c>
      <c r="H6" s="52"/>
      <c r="I6" s="26" t="s">
        <v>295</v>
      </c>
      <c r="J6" s="27"/>
      <c r="K6" s="20" t="s">
        <v>296</v>
      </c>
      <c r="L6" s="20" t="s">
        <v>296</v>
      </c>
      <c r="M6" s="20" t="s">
        <v>283</v>
      </c>
      <c r="N6" s="20" t="s">
        <v>263</v>
      </c>
      <c r="O6" s="20" t="s">
        <v>297</v>
      </c>
      <c r="P6" s="20" t="s">
        <v>298</v>
      </c>
      <c r="Q6" s="20"/>
    </row>
    <row r="7" spans="1:17" ht="42" x14ac:dyDescent="0.3">
      <c r="A7" s="20">
        <v>69</v>
      </c>
      <c r="B7" s="20" t="s">
        <v>299</v>
      </c>
      <c r="C7" s="20" t="s">
        <v>300</v>
      </c>
      <c r="D7" s="20">
        <v>1961</v>
      </c>
      <c r="E7" s="20">
        <v>4492.53</v>
      </c>
      <c r="F7" s="20" t="s">
        <v>301</v>
      </c>
      <c r="G7" s="45">
        <v>3892321.75</v>
      </c>
      <c r="H7" s="51"/>
      <c r="I7" s="23" t="s">
        <v>302</v>
      </c>
      <c r="J7" s="22" t="s">
        <v>303</v>
      </c>
      <c r="K7" s="20" t="s">
        <v>304</v>
      </c>
      <c r="L7" s="20" t="s">
        <v>305</v>
      </c>
      <c r="M7" s="20" t="s">
        <v>306</v>
      </c>
      <c r="N7" s="20" t="s">
        <v>307</v>
      </c>
      <c r="O7" s="20" t="s">
        <v>264</v>
      </c>
      <c r="P7" s="20" t="s">
        <v>308</v>
      </c>
      <c r="Q7" s="20" t="s">
        <v>309</v>
      </c>
    </row>
    <row r="8" spans="1:17" ht="21.6" x14ac:dyDescent="0.3">
      <c r="A8" s="20">
        <v>68</v>
      </c>
      <c r="B8" s="20" t="s">
        <v>299</v>
      </c>
      <c r="C8" s="20" t="s">
        <v>300</v>
      </c>
      <c r="D8" s="20">
        <v>1984</v>
      </c>
      <c r="E8" s="20">
        <v>532.9</v>
      </c>
      <c r="F8" s="20" t="s">
        <v>310</v>
      </c>
      <c r="G8" s="45">
        <v>202233.59</v>
      </c>
      <c r="H8" s="51"/>
      <c r="I8" s="23" t="s">
        <v>311</v>
      </c>
      <c r="J8" s="22"/>
      <c r="K8" s="20"/>
      <c r="L8" s="20" t="s">
        <v>312</v>
      </c>
      <c r="M8" s="20" t="s">
        <v>313</v>
      </c>
      <c r="N8" s="20" t="s">
        <v>313</v>
      </c>
      <c r="O8" s="20" t="s">
        <v>314</v>
      </c>
      <c r="P8" s="20" t="s">
        <v>315</v>
      </c>
      <c r="Q8" s="20" t="s">
        <v>291</v>
      </c>
    </row>
    <row r="9" spans="1:17" ht="31.8" x14ac:dyDescent="0.3">
      <c r="A9" s="20">
        <v>17</v>
      </c>
      <c r="B9" s="20" t="s">
        <v>45</v>
      </c>
      <c r="C9" s="20" t="s">
        <v>316</v>
      </c>
      <c r="D9" s="20" t="s">
        <v>317</v>
      </c>
      <c r="E9" s="20">
        <v>439</v>
      </c>
      <c r="F9" s="20" t="s">
        <v>318</v>
      </c>
      <c r="G9" s="45">
        <v>20366.3</v>
      </c>
      <c r="H9" s="51"/>
      <c r="I9" s="23" t="s">
        <v>319</v>
      </c>
      <c r="J9" s="22"/>
      <c r="K9" s="20"/>
      <c r="L9" s="20" t="s">
        <v>296</v>
      </c>
      <c r="M9" s="20"/>
      <c r="N9" s="20" t="s">
        <v>320</v>
      </c>
      <c r="O9" s="20" t="s">
        <v>321</v>
      </c>
      <c r="P9" s="20" t="s">
        <v>322</v>
      </c>
      <c r="Q9" s="20" t="s">
        <v>323</v>
      </c>
    </row>
    <row r="10" spans="1:17" ht="31.8" x14ac:dyDescent="0.3">
      <c r="A10" s="20">
        <v>16</v>
      </c>
      <c r="B10" s="20" t="s">
        <v>45</v>
      </c>
      <c r="C10" s="20" t="s">
        <v>316</v>
      </c>
      <c r="D10" s="28" t="s">
        <v>317</v>
      </c>
      <c r="E10" s="20">
        <v>2295.37</v>
      </c>
      <c r="F10" s="20"/>
      <c r="G10" s="45"/>
      <c r="H10" s="51">
        <v>13651850.800000001</v>
      </c>
      <c r="I10" s="23" t="s">
        <v>324</v>
      </c>
      <c r="J10" s="22"/>
      <c r="K10" s="20" t="s">
        <v>296</v>
      </c>
      <c r="L10" s="20" t="s">
        <v>296</v>
      </c>
      <c r="M10" s="20" t="s">
        <v>325</v>
      </c>
      <c r="N10" s="20" t="s">
        <v>326</v>
      </c>
      <c r="O10" s="20" t="s">
        <v>264</v>
      </c>
      <c r="P10" s="20" t="s">
        <v>327</v>
      </c>
      <c r="Q10" s="20" t="s">
        <v>328</v>
      </c>
    </row>
    <row r="11" spans="1:17" ht="21.6" x14ac:dyDescent="0.3">
      <c r="A11" s="20">
        <v>32</v>
      </c>
      <c r="B11" s="20" t="s">
        <v>329</v>
      </c>
      <c r="C11" s="20"/>
      <c r="D11" s="20">
        <v>1993</v>
      </c>
      <c r="E11" s="20">
        <v>238</v>
      </c>
      <c r="F11" s="20" t="s">
        <v>318</v>
      </c>
      <c r="G11" s="45">
        <v>5448.35</v>
      </c>
      <c r="H11" s="51"/>
      <c r="I11" s="23" t="s">
        <v>330</v>
      </c>
      <c r="J11" s="22"/>
      <c r="K11" s="20"/>
      <c r="L11" s="20" t="s">
        <v>305</v>
      </c>
      <c r="M11" s="29"/>
      <c r="N11" s="20" t="s">
        <v>331</v>
      </c>
      <c r="O11" s="20" t="s">
        <v>321</v>
      </c>
      <c r="P11" s="20" t="s">
        <v>332</v>
      </c>
      <c r="Q11" s="20"/>
    </row>
    <row r="12" spans="1:17" ht="31.8" x14ac:dyDescent="0.3">
      <c r="A12" s="20">
        <v>18</v>
      </c>
      <c r="B12" s="20" t="s">
        <v>45</v>
      </c>
      <c r="C12" s="20" t="s">
        <v>316</v>
      </c>
      <c r="D12" s="20">
        <v>1981</v>
      </c>
      <c r="E12" s="20">
        <v>30</v>
      </c>
      <c r="F12" s="20"/>
      <c r="G12" s="45">
        <v>4660.43</v>
      </c>
      <c r="H12" s="51"/>
      <c r="I12" s="23" t="s">
        <v>333</v>
      </c>
      <c r="J12" s="22"/>
      <c r="K12" s="20"/>
      <c r="L12" s="20" t="s">
        <v>334</v>
      </c>
      <c r="M12" s="20"/>
      <c r="N12" s="20" t="s">
        <v>335</v>
      </c>
      <c r="O12" s="20" t="s">
        <v>334</v>
      </c>
      <c r="P12" s="20" t="s">
        <v>336</v>
      </c>
      <c r="Q12" s="20" t="s">
        <v>337</v>
      </c>
    </row>
    <row r="13" spans="1:17" ht="21.6" x14ac:dyDescent="0.3">
      <c r="A13" s="20">
        <v>97</v>
      </c>
      <c r="B13" s="20" t="s">
        <v>338</v>
      </c>
      <c r="C13" s="20"/>
      <c r="D13" s="20"/>
      <c r="E13" s="20"/>
      <c r="F13" s="20" t="s">
        <v>339</v>
      </c>
      <c r="G13" s="45">
        <v>21260.5</v>
      </c>
      <c r="H13" s="51"/>
      <c r="I13" s="23" t="s">
        <v>340</v>
      </c>
      <c r="J13" s="22"/>
      <c r="K13" s="20"/>
      <c r="L13" s="20" t="s">
        <v>282</v>
      </c>
      <c r="M13" s="20" t="s">
        <v>283</v>
      </c>
      <c r="N13" s="20" t="s">
        <v>283</v>
      </c>
      <c r="O13" s="20" t="s">
        <v>264</v>
      </c>
      <c r="P13" s="20" t="s">
        <v>341</v>
      </c>
      <c r="Q13" s="20"/>
    </row>
    <row r="14" spans="1:17" ht="21.6" x14ac:dyDescent="0.3">
      <c r="A14" s="20">
        <v>83</v>
      </c>
      <c r="B14" s="20" t="s">
        <v>342</v>
      </c>
      <c r="C14" s="20" t="s">
        <v>343</v>
      </c>
      <c r="D14" s="20">
        <v>1961</v>
      </c>
      <c r="E14" s="20">
        <v>2573.85</v>
      </c>
      <c r="F14" s="20" t="s">
        <v>344</v>
      </c>
      <c r="G14" s="45">
        <v>6761873.0999999996</v>
      </c>
      <c r="H14" s="51"/>
      <c r="I14" s="23" t="s">
        <v>345</v>
      </c>
      <c r="J14" s="22"/>
      <c r="K14" s="20" t="s">
        <v>274</v>
      </c>
      <c r="L14" s="20" t="s">
        <v>346</v>
      </c>
      <c r="M14" s="20" t="s">
        <v>283</v>
      </c>
      <c r="N14" s="20" t="s">
        <v>347</v>
      </c>
      <c r="O14" s="20" t="s">
        <v>264</v>
      </c>
      <c r="P14" s="20" t="s">
        <v>348</v>
      </c>
      <c r="Q14" s="20" t="s">
        <v>349</v>
      </c>
    </row>
    <row r="15" spans="1:17" ht="42" x14ac:dyDescent="0.3">
      <c r="A15" s="20">
        <v>88</v>
      </c>
      <c r="B15" s="20" t="s">
        <v>342</v>
      </c>
      <c r="C15" s="20" t="s">
        <v>343</v>
      </c>
      <c r="D15" s="28" t="s">
        <v>350</v>
      </c>
      <c r="E15" s="20">
        <v>1246.6199999999999</v>
      </c>
      <c r="F15" s="20" t="s">
        <v>351</v>
      </c>
      <c r="G15" s="45">
        <v>1685316.37</v>
      </c>
      <c r="H15" s="51"/>
      <c r="I15" s="23" t="s">
        <v>352</v>
      </c>
      <c r="J15" s="22" t="s">
        <v>353</v>
      </c>
      <c r="K15" s="20"/>
      <c r="L15" s="20" t="s">
        <v>354</v>
      </c>
      <c r="M15" s="20"/>
      <c r="N15" s="20" t="s">
        <v>274</v>
      </c>
      <c r="O15" s="20" t="s">
        <v>264</v>
      </c>
      <c r="P15" s="20" t="s">
        <v>355</v>
      </c>
      <c r="Q15" s="20"/>
    </row>
    <row r="16" spans="1:17" x14ac:dyDescent="0.3">
      <c r="A16" s="20">
        <v>73</v>
      </c>
      <c r="B16" s="20" t="s">
        <v>356</v>
      </c>
      <c r="C16" s="20" t="s">
        <v>357</v>
      </c>
      <c r="D16" s="20"/>
      <c r="E16" s="20"/>
      <c r="F16" s="20" t="s">
        <v>358</v>
      </c>
      <c r="G16" s="45">
        <v>10562.04</v>
      </c>
      <c r="H16" s="51"/>
      <c r="I16" s="23" t="s">
        <v>359</v>
      </c>
      <c r="J16" s="22" t="s">
        <v>360</v>
      </c>
      <c r="K16" s="30"/>
      <c r="L16" s="20"/>
      <c r="M16" s="20"/>
      <c r="N16" s="20"/>
      <c r="O16" s="20"/>
      <c r="P16" s="20"/>
      <c r="Q16" s="20"/>
    </row>
    <row r="17" spans="1:17" ht="21.6" x14ac:dyDescent="0.3">
      <c r="A17" s="20">
        <v>64</v>
      </c>
      <c r="B17" s="20" t="s">
        <v>361</v>
      </c>
      <c r="C17" s="20"/>
      <c r="D17" s="20">
        <v>1990</v>
      </c>
      <c r="E17" s="20">
        <v>40</v>
      </c>
      <c r="F17" s="20" t="s">
        <v>362</v>
      </c>
      <c r="G17" s="45">
        <v>20000</v>
      </c>
      <c r="H17" s="51"/>
      <c r="I17" s="23" t="s">
        <v>363</v>
      </c>
      <c r="J17" s="22"/>
      <c r="K17" s="20"/>
      <c r="L17" s="20" t="s">
        <v>263</v>
      </c>
      <c r="M17" s="20" t="s">
        <v>263</v>
      </c>
      <c r="N17" s="20" t="s">
        <v>263</v>
      </c>
      <c r="O17" s="20" t="s">
        <v>335</v>
      </c>
      <c r="P17" s="20" t="s">
        <v>315</v>
      </c>
      <c r="Q17" s="20"/>
    </row>
    <row r="18" spans="1:17" ht="21.6" x14ac:dyDescent="0.3">
      <c r="A18" s="20">
        <v>15</v>
      </c>
      <c r="B18" s="20" t="s">
        <v>364</v>
      </c>
      <c r="C18" s="20"/>
      <c r="D18" s="20">
        <v>1985</v>
      </c>
      <c r="E18" s="20">
        <v>30</v>
      </c>
      <c r="F18" s="20" t="s">
        <v>362</v>
      </c>
      <c r="G18" s="45">
        <v>15000</v>
      </c>
      <c r="H18" s="51"/>
      <c r="I18" s="23" t="s">
        <v>365</v>
      </c>
      <c r="J18" s="22"/>
      <c r="K18" s="20"/>
      <c r="L18" s="20" t="s">
        <v>335</v>
      </c>
      <c r="M18" s="20" t="s">
        <v>366</v>
      </c>
      <c r="N18" s="20" t="s">
        <v>366</v>
      </c>
      <c r="O18" s="20" t="s">
        <v>367</v>
      </c>
      <c r="P18" s="20" t="s">
        <v>315</v>
      </c>
      <c r="Q18" s="20" t="s">
        <v>266</v>
      </c>
    </row>
    <row r="19" spans="1:17" ht="21.6" x14ac:dyDescent="0.3">
      <c r="A19" s="20">
        <v>70</v>
      </c>
      <c r="B19" s="20" t="s">
        <v>368</v>
      </c>
      <c r="C19" s="20"/>
      <c r="D19" s="20">
        <v>1980</v>
      </c>
      <c r="E19" s="20">
        <v>30</v>
      </c>
      <c r="F19" s="20" t="s">
        <v>362</v>
      </c>
      <c r="G19" s="45">
        <v>15000</v>
      </c>
      <c r="H19" s="51"/>
      <c r="I19" s="23" t="s">
        <v>369</v>
      </c>
      <c r="J19" s="22"/>
      <c r="K19" s="20"/>
      <c r="L19" s="20" t="s">
        <v>370</v>
      </c>
      <c r="M19" s="20" t="s">
        <v>366</v>
      </c>
      <c r="N19" s="20" t="s">
        <v>366</v>
      </c>
      <c r="O19" s="20" t="s">
        <v>335</v>
      </c>
      <c r="P19" s="20" t="s">
        <v>315</v>
      </c>
      <c r="Q19" s="20"/>
    </row>
    <row r="20" spans="1:17" ht="21.6" x14ac:dyDescent="0.3">
      <c r="A20" s="20">
        <v>71</v>
      </c>
      <c r="B20" s="20" t="s">
        <v>371</v>
      </c>
      <c r="C20" s="20"/>
      <c r="D20" s="20">
        <v>1980</v>
      </c>
      <c r="E20" s="20">
        <v>30</v>
      </c>
      <c r="F20" s="20" t="s">
        <v>362</v>
      </c>
      <c r="G20" s="45">
        <v>15000</v>
      </c>
      <c r="H20" s="51"/>
      <c r="I20" s="23" t="s">
        <v>372</v>
      </c>
      <c r="J20" s="22"/>
      <c r="K20" s="20"/>
      <c r="L20" s="20" t="s">
        <v>370</v>
      </c>
      <c r="M20" s="20" t="s">
        <v>366</v>
      </c>
      <c r="N20" s="20" t="s">
        <v>366</v>
      </c>
      <c r="O20" s="20" t="s">
        <v>335</v>
      </c>
      <c r="P20" s="20" t="s">
        <v>315</v>
      </c>
      <c r="Q20" s="20" t="s">
        <v>266</v>
      </c>
    </row>
    <row r="21" spans="1:17" ht="21.6" x14ac:dyDescent="0.3">
      <c r="A21" s="20">
        <v>3</v>
      </c>
      <c r="B21" s="20" t="s">
        <v>373</v>
      </c>
      <c r="C21" s="20"/>
      <c r="D21" s="20">
        <v>1980</v>
      </c>
      <c r="E21" s="20">
        <v>30</v>
      </c>
      <c r="F21" s="20" t="s">
        <v>362</v>
      </c>
      <c r="G21" s="45">
        <v>15000</v>
      </c>
      <c r="H21" s="51"/>
      <c r="I21" s="23" t="s">
        <v>374</v>
      </c>
      <c r="J21" s="22"/>
      <c r="K21" s="20"/>
      <c r="L21" s="20" t="s">
        <v>335</v>
      </c>
      <c r="M21" s="20" t="s">
        <v>366</v>
      </c>
      <c r="N21" s="20" t="s">
        <v>366</v>
      </c>
      <c r="O21" s="20" t="s">
        <v>375</v>
      </c>
      <c r="P21" s="20" t="s">
        <v>315</v>
      </c>
      <c r="Q21" s="20"/>
    </row>
    <row r="22" spans="1:17" ht="21.6" x14ac:dyDescent="0.3">
      <c r="A22" s="20">
        <v>65</v>
      </c>
      <c r="B22" s="20" t="s">
        <v>376</v>
      </c>
      <c r="C22" s="20"/>
      <c r="D22" s="20">
        <v>1980</v>
      </c>
      <c r="E22" s="20">
        <v>30</v>
      </c>
      <c r="F22" s="20" t="s">
        <v>362</v>
      </c>
      <c r="G22" s="45">
        <v>15000</v>
      </c>
      <c r="H22" s="51"/>
      <c r="I22" s="23" t="s">
        <v>377</v>
      </c>
      <c r="J22" s="22"/>
      <c r="K22" s="20"/>
      <c r="L22" s="20" t="s">
        <v>335</v>
      </c>
      <c r="M22" s="20" t="s">
        <v>366</v>
      </c>
      <c r="N22" s="20" t="s">
        <v>366</v>
      </c>
      <c r="O22" s="20" t="s">
        <v>335</v>
      </c>
      <c r="P22" s="20" t="s">
        <v>315</v>
      </c>
      <c r="Q22" s="20" t="s">
        <v>266</v>
      </c>
    </row>
    <row r="23" spans="1:17" ht="21.6" x14ac:dyDescent="0.3">
      <c r="A23" s="20">
        <v>2</v>
      </c>
      <c r="B23" s="20" t="s">
        <v>66</v>
      </c>
      <c r="C23" s="20"/>
      <c r="D23" s="20">
        <v>1975</v>
      </c>
      <c r="E23" s="20">
        <v>45</v>
      </c>
      <c r="F23" s="20" t="s">
        <v>362</v>
      </c>
      <c r="G23" s="45">
        <v>20000</v>
      </c>
      <c r="H23" s="51"/>
      <c r="I23" s="23" t="s">
        <v>378</v>
      </c>
      <c r="J23" s="22"/>
      <c r="K23" s="20"/>
      <c r="L23" s="20" t="s">
        <v>263</v>
      </c>
      <c r="M23" s="20" t="s">
        <v>366</v>
      </c>
      <c r="N23" s="20" t="s">
        <v>366</v>
      </c>
      <c r="O23" s="20" t="s">
        <v>335</v>
      </c>
      <c r="P23" s="20" t="s">
        <v>315</v>
      </c>
      <c r="Q23" s="20"/>
    </row>
    <row r="24" spans="1:17" ht="21.6" x14ac:dyDescent="0.3">
      <c r="A24" s="20">
        <v>29</v>
      </c>
      <c r="B24" s="20" t="s">
        <v>42</v>
      </c>
      <c r="C24" s="20"/>
      <c r="D24" s="20">
        <v>1980</v>
      </c>
      <c r="E24" s="20">
        <v>30</v>
      </c>
      <c r="F24" s="20" t="s">
        <v>362</v>
      </c>
      <c r="G24" s="45">
        <v>15000</v>
      </c>
      <c r="H24" s="51"/>
      <c r="I24" s="23" t="s">
        <v>379</v>
      </c>
      <c r="J24" s="22"/>
      <c r="K24" s="20"/>
      <c r="L24" s="20" t="s">
        <v>335</v>
      </c>
      <c r="M24" s="20" t="s">
        <v>366</v>
      </c>
      <c r="N24" s="20" t="s">
        <v>366</v>
      </c>
      <c r="O24" s="20" t="s">
        <v>335</v>
      </c>
      <c r="P24" s="20" t="s">
        <v>380</v>
      </c>
      <c r="Q24" s="20" t="s">
        <v>381</v>
      </c>
    </row>
    <row r="25" spans="1:17" ht="21.6" x14ac:dyDescent="0.3">
      <c r="A25" s="20">
        <v>66</v>
      </c>
      <c r="B25" s="20" t="s">
        <v>382</v>
      </c>
      <c r="C25" s="20"/>
      <c r="D25" s="20">
        <v>1982</v>
      </c>
      <c r="E25" s="20">
        <v>30</v>
      </c>
      <c r="F25" s="20" t="s">
        <v>383</v>
      </c>
      <c r="G25" s="45">
        <v>15000</v>
      </c>
      <c r="H25" s="51"/>
      <c r="I25" s="23" t="s">
        <v>384</v>
      </c>
      <c r="J25" s="22"/>
      <c r="K25" s="20"/>
      <c r="L25" s="20" t="s">
        <v>385</v>
      </c>
      <c r="M25" s="20" t="s">
        <v>386</v>
      </c>
      <c r="N25" s="20" t="s">
        <v>386</v>
      </c>
      <c r="O25" s="20" t="s">
        <v>264</v>
      </c>
      <c r="P25" s="20" t="s">
        <v>341</v>
      </c>
      <c r="Q25" s="20" t="s">
        <v>387</v>
      </c>
    </row>
    <row r="26" spans="1:17" ht="21.6" x14ac:dyDescent="0.3">
      <c r="A26" s="20">
        <v>59</v>
      </c>
      <c r="B26" s="20" t="s">
        <v>388</v>
      </c>
      <c r="C26" s="20"/>
      <c r="D26" s="20">
        <v>1980</v>
      </c>
      <c r="E26" s="20">
        <v>30</v>
      </c>
      <c r="F26" s="20" t="s">
        <v>362</v>
      </c>
      <c r="G26" s="45">
        <v>20000</v>
      </c>
      <c r="H26" s="51"/>
      <c r="I26" s="23" t="s">
        <v>389</v>
      </c>
      <c r="J26" s="22"/>
      <c r="K26" s="20"/>
      <c r="L26" s="20" t="s">
        <v>335</v>
      </c>
      <c r="M26" s="20" t="s">
        <v>366</v>
      </c>
      <c r="N26" s="20" t="s">
        <v>263</v>
      </c>
      <c r="O26" s="20" t="s">
        <v>390</v>
      </c>
      <c r="P26" s="20" t="s">
        <v>315</v>
      </c>
      <c r="Q26" s="20"/>
    </row>
    <row r="27" spans="1:17" ht="21.6" x14ac:dyDescent="0.3">
      <c r="A27" s="20">
        <v>62</v>
      </c>
      <c r="B27" s="20" t="s">
        <v>391</v>
      </c>
      <c r="C27" s="20"/>
      <c r="D27" s="20">
        <v>1990</v>
      </c>
      <c r="E27" s="20">
        <v>40</v>
      </c>
      <c r="F27" s="20" t="s">
        <v>362</v>
      </c>
      <c r="G27" s="45">
        <v>15000</v>
      </c>
      <c r="H27" s="51"/>
      <c r="I27" s="23" t="s">
        <v>392</v>
      </c>
      <c r="J27" s="22"/>
      <c r="K27" s="20"/>
      <c r="L27" s="20" t="s">
        <v>263</v>
      </c>
      <c r="M27" s="20" t="s">
        <v>263</v>
      </c>
      <c r="N27" s="20" t="s">
        <v>263</v>
      </c>
      <c r="O27" s="20" t="s">
        <v>335</v>
      </c>
      <c r="P27" s="20" t="s">
        <v>393</v>
      </c>
      <c r="Q27" s="20" t="s">
        <v>394</v>
      </c>
    </row>
    <row r="28" spans="1:17" x14ac:dyDescent="0.3">
      <c r="A28" s="20">
        <v>99</v>
      </c>
      <c r="B28" s="20" t="s">
        <v>395</v>
      </c>
      <c r="C28" s="20"/>
      <c r="D28" s="20">
        <v>1988</v>
      </c>
      <c r="E28" s="20">
        <v>30</v>
      </c>
      <c r="F28" s="20" t="s">
        <v>383</v>
      </c>
      <c r="G28" s="45">
        <v>10000</v>
      </c>
      <c r="H28" s="51"/>
      <c r="I28" s="31" t="s">
        <v>396</v>
      </c>
      <c r="J28" s="20" t="s">
        <v>385</v>
      </c>
      <c r="K28" s="20" t="s">
        <v>386</v>
      </c>
      <c r="L28" s="20" t="s">
        <v>386</v>
      </c>
      <c r="M28" s="20" t="s">
        <v>335</v>
      </c>
      <c r="N28" s="20"/>
      <c r="O28" s="20"/>
      <c r="P28" s="20" t="s">
        <v>341</v>
      </c>
      <c r="Q28" s="20" t="s">
        <v>397</v>
      </c>
    </row>
    <row r="29" spans="1:17" x14ac:dyDescent="0.3">
      <c r="A29" s="20">
        <v>54</v>
      </c>
      <c r="B29" s="20" t="s">
        <v>398</v>
      </c>
      <c r="C29" s="20"/>
      <c r="D29" s="20">
        <v>1980</v>
      </c>
      <c r="E29" s="20">
        <v>25</v>
      </c>
      <c r="F29" s="20" t="s">
        <v>383</v>
      </c>
      <c r="G29" s="45">
        <v>15000</v>
      </c>
      <c r="H29" s="51"/>
      <c r="I29" s="23" t="s">
        <v>399</v>
      </c>
      <c r="J29" s="22"/>
      <c r="K29" s="20"/>
      <c r="L29" s="20" t="s">
        <v>400</v>
      </c>
      <c r="M29" s="20" t="s">
        <v>263</v>
      </c>
      <c r="N29" s="20" t="s">
        <v>263</v>
      </c>
      <c r="O29" s="20" t="s">
        <v>335</v>
      </c>
      <c r="P29" s="20" t="s">
        <v>341</v>
      </c>
      <c r="Q29" s="20" t="s">
        <v>401</v>
      </c>
    </row>
    <row r="30" spans="1:17" ht="21.6" x14ac:dyDescent="0.3">
      <c r="A30" s="20">
        <v>31</v>
      </c>
      <c r="B30" s="20" t="s">
        <v>402</v>
      </c>
      <c r="C30" s="20"/>
      <c r="D30" s="20">
        <v>1976</v>
      </c>
      <c r="E30" s="20">
        <v>30</v>
      </c>
      <c r="F30" s="20" t="s">
        <v>383</v>
      </c>
      <c r="G30" s="45">
        <v>10000</v>
      </c>
      <c r="H30" s="51"/>
      <c r="I30" s="23" t="s">
        <v>403</v>
      </c>
      <c r="J30" s="22"/>
      <c r="K30" s="20"/>
      <c r="L30" s="20" t="s">
        <v>385</v>
      </c>
      <c r="M30" s="20" t="s">
        <v>386</v>
      </c>
      <c r="N30" s="20" t="s">
        <v>386</v>
      </c>
      <c r="O30" s="20" t="s">
        <v>335</v>
      </c>
      <c r="P30" s="20" t="s">
        <v>341</v>
      </c>
      <c r="Q30" s="20" t="s">
        <v>397</v>
      </c>
    </row>
    <row r="31" spans="1:17" ht="21.6" x14ac:dyDescent="0.3">
      <c r="A31" s="20">
        <v>8</v>
      </c>
      <c r="B31" s="20" t="s">
        <v>404</v>
      </c>
      <c r="C31" s="20"/>
      <c r="D31" s="20">
        <v>1988</v>
      </c>
      <c r="E31" s="20">
        <v>30</v>
      </c>
      <c r="F31" s="20" t="s">
        <v>383</v>
      </c>
      <c r="G31" s="45">
        <v>15000</v>
      </c>
      <c r="H31" s="51"/>
      <c r="I31" s="23" t="s">
        <v>405</v>
      </c>
      <c r="J31" s="22"/>
      <c r="K31" s="20"/>
      <c r="L31" s="20" t="s">
        <v>385</v>
      </c>
      <c r="M31" s="20" t="s">
        <v>386</v>
      </c>
      <c r="N31" s="20" t="s">
        <v>386</v>
      </c>
      <c r="O31" s="20" t="s">
        <v>335</v>
      </c>
      <c r="P31" s="20" t="s">
        <v>341</v>
      </c>
      <c r="Q31" s="20" t="s">
        <v>397</v>
      </c>
    </row>
    <row r="32" spans="1:17" ht="21.6" x14ac:dyDescent="0.3">
      <c r="A32" s="20">
        <v>30</v>
      </c>
      <c r="B32" s="20" t="s">
        <v>406</v>
      </c>
      <c r="C32" s="20"/>
      <c r="D32" s="20">
        <v>1980</v>
      </c>
      <c r="E32" s="20">
        <v>18</v>
      </c>
      <c r="F32" s="20" t="s">
        <v>383</v>
      </c>
      <c r="G32" s="45">
        <v>10000</v>
      </c>
      <c r="H32" s="51"/>
      <c r="I32" s="23" t="s">
        <v>407</v>
      </c>
      <c r="J32" s="22"/>
      <c r="K32" s="20"/>
      <c r="L32" s="20" t="s">
        <v>385</v>
      </c>
      <c r="M32" s="20" t="s">
        <v>386</v>
      </c>
      <c r="N32" s="20" t="s">
        <v>263</v>
      </c>
      <c r="O32" s="20" t="s">
        <v>264</v>
      </c>
      <c r="P32" s="20" t="s">
        <v>341</v>
      </c>
      <c r="Q32" s="20" t="s">
        <v>387</v>
      </c>
    </row>
    <row r="33" spans="1:17" ht="21.6" x14ac:dyDescent="0.3">
      <c r="A33" s="20">
        <v>61</v>
      </c>
      <c r="B33" s="20" t="s">
        <v>408</v>
      </c>
      <c r="C33" s="20"/>
      <c r="D33" s="20">
        <v>1988</v>
      </c>
      <c r="E33" s="20">
        <v>30</v>
      </c>
      <c r="F33" s="20" t="s">
        <v>383</v>
      </c>
      <c r="G33" s="45">
        <v>15000</v>
      </c>
      <c r="H33" s="51"/>
      <c r="I33" s="23" t="s">
        <v>409</v>
      </c>
      <c r="J33" s="22"/>
      <c r="K33" s="20"/>
      <c r="L33" s="20" t="s">
        <v>385</v>
      </c>
      <c r="M33" s="20" t="s">
        <v>386</v>
      </c>
      <c r="N33" s="20" t="s">
        <v>386</v>
      </c>
      <c r="O33" s="20" t="s">
        <v>335</v>
      </c>
      <c r="P33" s="20" t="s">
        <v>341</v>
      </c>
      <c r="Q33" s="20" t="s">
        <v>397</v>
      </c>
    </row>
    <row r="34" spans="1:17" ht="21.6" x14ac:dyDescent="0.3">
      <c r="A34" s="20">
        <v>89</v>
      </c>
      <c r="B34" s="20" t="s">
        <v>342</v>
      </c>
      <c r="C34" s="20" t="s">
        <v>410</v>
      </c>
      <c r="D34" s="20">
        <v>2010</v>
      </c>
      <c r="E34" s="20"/>
      <c r="F34" s="20" t="s">
        <v>411</v>
      </c>
      <c r="G34" s="45">
        <v>44277.61</v>
      </c>
      <c r="H34" s="51"/>
      <c r="I34" s="23" t="s">
        <v>412</v>
      </c>
      <c r="J34" s="22"/>
      <c r="K34" s="20"/>
      <c r="L34" s="20" t="s">
        <v>413</v>
      </c>
      <c r="M34" s="20"/>
      <c r="N34" s="20" t="s">
        <v>414</v>
      </c>
      <c r="O34" s="20" t="s">
        <v>415</v>
      </c>
      <c r="P34" s="20" t="s">
        <v>416</v>
      </c>
      <c r="Q34" s="20" t="s">
        <v>417</v>
      </c>
    </row>
    <row r="35" spans="1:17" ht="31.8" x14ac:dyDescent="0.3">
      <c r="A35" s="20">
        <v>10</v>
      </c>
      <c r="B35" s="20" t="s">
        <v>418</v>
      </c>
      <c r="C35" s="20" t="s">
        <v>419</v>
      </c>
      <c r="D35" s="20">
        <v>2012</v>
      </c>
      <c r="E35" s="20">
        <v>652.70000000000005</v>
      </c>
      <c r="F35" s="20" t="s">
        <v>420</v>
      </c>
      <c r="G35" s="45">
        <v>3087597.92</v>
      </c>
      <c r="H35" s="51"/>
      <c r="I35" s="23" t="s">
        <v>421</v>
      </c>
      <c r="J35" s="22"/>
      <c r="K35" s="20"/>
      <c r="L35" s="20" t="s">
        <v>422</v>
      </c>
      <c r="M35" s="20"/>
      <c r="N35" s="20" t="s">
        <v>423</v>
      </c>
      <c r="O35" s="20" t="s">
        <v>424</v>
      </c>
      <c r="P35" s="20" t="s">
        <v>425</v>
      </c>
      <c r="Q35" s="20" t="s">
        <v>426</v>
      </c>
    </row>
    <row r="36" spans="1:17" ht="21.6" x14ac:dyDescent="0.3">
      <c r="A36" s="20">
        <v>14</v>
      </c>
      <c r="B36" s="20" t="s">
        <v>427</v>
      </c>
      <c r="C36" s="20" t="s">
        <v>428</v>
      </c>
      <c r="D36" s="20">
        <v>2015</v>
      </c>
      <c r="E36" s="20"/>
      <c r="F36" s="20" t="s">
        <v>429</v>
      </c>
      <c r="G36" s="45">
        <v>2100942.67</v>
      </c>
      <c r="H36" s="51"/>
      <c r="I36" s="23" t="s">
        <v>430</v>
      </c>
      <c r="J36" s="22" t="s">
        <v>360</v>
      </c>
      <c r="K36" s="20"/>
      <c r="L36" s="20"/>
      <c r="M36" s="20"/>
      <c r="N36" s="20"/>
      <c r="O36" s="20"/>
      <c r="P36" s="20"/>
      <c r="Q36" s="20"/>
    </row>
    <row r="37" spans="1:17" ht="42" x14ac:dyDescent="0.3">
      <c r="A37" s="20">
        <v>95</v>
      </c>
      <c r="B37" s="20" t="s">
        <v>431</v>
      </c>
      <c r="C37" s="20"/>
      <c r="D37" s="20">
        <v>2015</v>
      </c>
      <c r="E37" s="20">
        <v>59.35</v>
      </c>
      <c r="F37" s="20" t="s">
        <v>432</v>
      </c>
      <c r="G37" s="45">
        <v>326022.93</v>
      </c>
      <c r="H37" s="51"/>
      <c r="I37" s="23" t="s">
        <v>433</v>
      </c>
      <c r="J37" s="22"/>
      <c r="K37" s="20"/>
      <c r="L37" s="20" t="s">
        <v>434</v>
      </c>
      <c r="M37" s="20" t="s">
        <v>435</v>
      </c>
      <c r="N37" s="20" t="s">
        <v>436</v>
      </c>
      <c r="O37" s="20" t="s">
        <v>437</v>
      </c>
      <c r="P37" s="20" t="s">
        <v>438</v>
      </c>
      <c r="Q37" s="20" t="s">
        <v>291</v>
      </c>
    </row>
    <row r="38" spans="1:17" ht="21.6" x14ac:dyDescent="0.3">
      <c r="A38" s="32">
        <v>101</v>
      </c>
      <c r="B38" s="32" t="s">
        <v>439</v>
      </c>
      <c r="C38" s="32"/>
      <c r="D38" s="32">
        <v>2016</v>
      </c>
      <c r="E38" s="32">
        <v>32.25</v>
      </c>
      <c r="F38" s="24" t="s">
        <v>440</v>
      </c>
      <c r="G38" s="47">
        <v>133146.54999999999</v>
      </c>
      <c r="H38" s="53"/>
      <c r="I38" s="33" t="s">
        <v>441</v>
      </c>
      <c r="J38" s="34"/>
      <c r="K38" s="35" t="s">
        <v>274</v>
      </c>
      <c r="L38" s="35" t="s">
        <v>442</v>
      </c>
      <c r="M38" s="35" t="s">
        <v>274</v>
      </c>
      <c r="N38" s="35" t="s">
        <v>443</v>
      </c>
      <c r="O38" s="35" t="s">
        <v>274</v>
      </c>
      <c r="P38" s="35" t="s">
        <v>438</v>
      </c>
      <c r="Q38" s="35" t="s">
        <v>444</v>
      </c>
    </row>
    <row r="39" spans="1:17" ht="31.8" x14ac:dyDescent="0.3">
      <c r="A39" s="20">
        <v>50</v>
      </c>
      <c r="B39" s="20" t="s">
        <v>445</v>
      </c>
      <c r="C39" s="20" t="s">
        <v>446</v>
      </c>
      <c r="D39" s="20">
        <v>1966</v>
      </c>
      <c r="E39" s="20">
        <v>313</v>
      </c>
      <c r="F39" s="20" t="s">
        <v>447</v>
      </c>
      <c r="G39" s="45">
        <v>13650.02</v>
      </c>
      <c r="H39" s="51"/>
      <c r="I39" s="21" t="s">
        <v>448</v>
      </c>
      <c r="J39" s="22"/>
      <c r="K39" s="20"/>
      <c r="L39" s="20" t="s">
        <v>296</v>
      </c>
      <c r="M39" s="20"/>
      <c r="N39" s="20" t="s">
        <v>263</v>
      </c>
      <c r="O39" s="20" t="s">
        <v>335</v>
      </c>
      <c r="P39" s="20" t="s">
        <v>449</v>
      </c>
      <c r="Q39" s="20"/>
    </row>
    <row r="40" spans="1:17" ht="31.8" x14ac:dyDescent="0.3">
      <c r="A40" s="20">
        <v>51</v>
      </c>
      <c r="B40" s="20" t="s">
        <v>445</v>
      </c>
      <c r="C40" s="20" t="s">
        <v>446</v>
      </c>
      <c r="D40" s="20">
        <v>1966</v>
      </c>
      <c r="E40" s="20">
        <v>450</v>
      </c>
      <c r="F40" s="20" t="s">
        <v>450</v>
      </c>
      <c r="G40" s="45">
        <v>76007.41</v>
      </c>
      <c r="H40" s="51"/>
      <c r="I40" s="21" t="s">
        <v>451</v>
      </c>
      <c r="J40" s="22"/>
      <c r="K40" s="20"/>
      <c r="L40" s="20" t="s">
        <v>296</v>
      </c>
      <c r="M40" s="20" t="s">
        <v>307</v>
      </c>
      <c r="N40" s="20" t="s">
        <v>263</v>
      </c>
      <c r="O40" s="20" t="s">
        <v>335</v>
      </c>
      <c r="P40" s="20" t="s">
        <v>452</v>
      </c>
      <c r="Q40" s="20"/>
    </row>
    <row r="41" spans="1:17" ht="31.8" x14ac:dyDescent="0.3">
      <c r="A41" s="20">
        <v>47</v>
      </c>
      <c r="B41" s="20" t="s">
        <v>445</v>
      </c>
      <c r="C41" s="20" t="s">
        <v>446</v>
      </c>
      <c r="D41" s="20">
        <v>1966</v>
      </c>
      <c r="E41" s="20">
        <v>450</v>
      </c>
      <c r="F41" s="20" t="s">
        <v>447</v>
      </c>
      <c r="G41" s="45">
        <v>28254.61</v>
      </c>
      <c r="H41" s="51"/>
      <c r="I41" s="21" t="s">
        <v>453</v>
      </c>
      <c r="J41" s="22"/>
      <c r="K41" s="20"/>
      <c r="L41" s="20" t="s">
        <v>296</v>
      </c>
      <c r="M41" s="20"/>
      <c r="N41" s="20" t="s">
        <v>263</v>
      </c>
      <c r="O41" s="20" t="s">
        <v>335</v>
      </c>
      <c r="P41" s="20" t="s">
        <v>449</v>
      </c>
      <c r="Q41" s="20"/>
    </row>
    <row r="42" spans="1:17" ht="31.8" x14ac:dyDescent="0.3">
      <c r="A42" s="20">
        <v>48</v>
      </c>
      <c r="B42" s="20" t="s">
        <v>445</v>
      </c>
      <c r="C42" s="20" t="s">
        <v>446</v>
      </c>
      <c r="D42" s="20">
        <v>1966</v>
      </c>
      <c r="E42" s="20">
        <v>732</v>
      </c>
      <c r="F42" s="20" t="s">
        <v>447</v>
      </c>
      <c r="G42" s="45">
        <v>14890.94</v>
      </c>
      <c r="H42" s="51"/>
      <c r="I42" s="21" t="s">
        <v>454</v>
      </c>
      <c r="J42" s="22"/>
      <c r="K42" s="20"/>
      <c r="L42" s="20" t="s">
        <v>296</v>
      </c>
      <c r="M42" s="20"/>
      <c r="N42" s="20" t="s">
        <v>263</v>
      </c>
      <c r="O42" s="20" t="s">
        <v>264</v>
      </c>
      <c r="P42" s="20" t="s">
        <v>455</v>
      </c>
      <c r="Q42" s="20"/>
    </row>
    <row r="43" spans="1:17" ht="31.8" x14ac:dyDescent="0.3">
      <c r="A43" s="20">
        <v>49</v>
      </c>
      <c r="B43" s="20" t="s">
        <v>445</v>
      </c>
      <c r="C43" s="20" t="s">
        <v>446</v>
      </c>
      <c r="D43" s="20">
        <v>1966</v>
      </c>
      <c r="E43" s="20">
        <v>455</v>
      </c>
      <c r="F43" s="20" t="s">
        <v>447</v>
      </c>
      <c r="G43" s="45">
        <v>5631.82</v>
      </c>
      <c r="H43" s="51"/>
      <c r="I43" s="21" t="s">
        <v>456</v>
      </c>
      <c r="J43" s="22"/>
      <c r="K43" s="20"/>
      <c r="L43" s="20" t="s">
        <v>296</v>
      </c>
      <c r="M43" s="20"/>
      <c r="N43" s="20" t="s">
        <v>263</v>
      </c>
      <c r="O43" s="20" t="s">
        <v>264</v>
      </c>
      <c r="P43" s="20" t="s">
        <v>449</v>
      </c>
      <c r="Q43" s="20"/>
    </row>
    <row r="44" spans="1:17" x14ac:dyDescent="0.3">
      <c r="A44" s="20">
        <v>86</v>
      </c>
      <c r="B44" s="20" t="s">
        <v>342</v>
      </c>
      <c r="C44" s="20" t="s">
        <v>410</v>
      </c>
      <c r="D44" s="20">
        <v>1955</v>
      </c>
      <c r="E44" s="20">
        <v>20.100000000000001</v>
      </c>
      <c r="F44" s="20"/>
      <c r="G44" s="45">
        <v>3225.99</v>
      </c>
      <c r="H44" s="51"/>
      <c r="I44" s="21" t="s">
        <v>457</v>
      </c>
      <c r="J44" s="22"/>
      <c r="K44" s="20" t="s">
        <v>458</v>
      </c>
      <c r="L44" s="20" t="s">
        <v>459</v>
      </c>
      <c r="M44" s="20" t="s">
        <v>283</v>
      </c>
      <c r="N44" s="20" t="s">
        <v>274</v>
      </c>
      <c r="O44" s="20" t="s">
        <v>264</v>
      </c>
      <c r="P44" s="20"/>
      <c r="Q44" s="20"/>
    </row>
    <row r="45" spans="1:17" ht="31.8" x14ac:dyDescent="0.3">
      <c r="A45" s="20">
        <v>19</v>
      </c>
      <c r="B45" s="20" t="s">
        <v>460</v>
      </c>
      <c r="C45" s="20"/>
      <c r="D45" s="20">
        <v>1952</v>
      </c>
      <c r="E45" s="20">
        <v>450</v>
      </c>
      <c r="F45" s="20" t="s">
        <v>461</v>
      </c>
      <c r="G45" s="45">
        <v>2170026.21</v>
      </c>
      <c r="H45" s="51"/>
      <c r="I45" s="21" t="s">
        <v>462</v>
      </c>
      <c r="J45" s="22"/>
      <c r="K45" s="20"/>
      <c r="L45" s="20" t="s">
        <v>296</v>
      </c>
      <c r="M45" s="20" t="s">
        <v>463</v>
      </c>
      <c r="N45" s="20" t="s">
        <v>263</v>
      </c>
      <c r="O45" s="20" t="s">
        <v>284</v>
      </c>
      <c r="P45" s="20" t="s">
        <v>464</v>
      </c>
      <c r="Q45" s="20" t="s">
        <v>465</v>
      </c>
    </row>
    <row r="46" spans="1:17" ht="21.6" x14ac:dyDescent="0.3">
      <c r="A46" s="20">
        <v>85</v>
      </c>
      <c r="B46" s="20" t="s">
        <v>342</v>
      </c>
      <c r="C46" s="20" t="s">
        <v>410</v>
      </c>
      <c r="D46" s="20">
        <v>1953</v>
      </c>
      <c r="E46" s="20">
        <v>9467</v>
      </c>
      <c r="F46" s="20" t="s">
        <v>466</v>
      </c>
      <c r="G46" s="45">
        <v>4473881.57</v>
      </c>
      <c r="H46" s="51"/>
      <c r="I46" s="23" t="s">
        <v>467</v>
      </c>
      <c r="J46" s="22"/>
      <c r="K46" s="20" t="s">
        <v>468</v>
      </c>
      <c r="L46" s="20" t="s">
        <v>346</v>
      </c>
      <c r="M46" s="20" t="s">
        <v>469</v>
      </c>
      <c r="N46" s="20" t="s">
        <v>274</v>
      </c>
      <c r="O46" s="20" t="s">
        <v>470</v>
      </c>
      <c r="P46" s="20" t="s">
        <v>471</v>
      </c>
      <c r="Q46" s="20" t="s">
        <v>472</v>
      </c>
    </row>
    <row r="47" spans="1:17" ht="21.6" x14ac:dyDescent="0.3">
      <c r="A47" s="20">
        <v>46</v>
      </c>
      <c r="B47" s="20" t="s">
        <v>473</v>
      </c>
      <c r="C47" s="20" t="s">
        <v>474</v>
      </c>
      <c r="D47" s="20">
        <v>1950</v>
      </c>
      <c r="E47" s="20">
        <v>6848</v>
      </c>
      <c r="F47" s="20" t="s">
        <v>447</v>
      </c>
      <c r="G47" s="45">
        <v>720415.91</v>
      </c>
      <c r="H47" s="51"/>
      <c r="I47" s="21" t="s">
        <v>475</v>
      </c>
      <c r="J47" s="22"/>
      <c r="K47" s="20" t="s">
        <v>307</v>
      </c>
      <c r="L47" s="20" t="s">
        <v>296</v>
      </c>
      <c r="M47" s="20" t="s">
        <v>283</v>
      </c>
      <c r="N47" s="20" t="s">
        <v>274</v>
      </c>
      <c r="O47" s="20" t="s">
        <v>264</v>
      </c>
      <c r="P47" s="20" t="s">
        <v>476</v>
      </c>
      <c r="Q47" s="20" t="s">
        <v>477</v>
      </c>
    </row>
    <row r="48" spans="1:17" ht="31.8" x14ac:dyDescent="0.3">
      <c r="A48" s="20">
        <v>92</v>
      </c>
      <c r="B48" s="20" t="s">
        <v>342</v>
      </c>
      <c r="C48" s="20" t="s">
        <v>410</v>
      </c>
      <c r="D48" s="20">
        <v>1936</v>
      </c>
      <c r="E48" s="20">
        <v>2421.58</v>
      </c>
      <c r="F48" s="20" t="s">
        <v>478</v>
      </c>
      <c r="G48" s="45"/>
      <c r="H48" s="51">
        <v>14402492.34</v>
      </c>
      <c r="I48" s="21" t="s">
        <v>479</v>
      </c>
      <c r="J48" s="22" t="s">
        <v>480</v>
      </c>
      <c r="K48" s="20" t="s">
        <v>458</v>
      </c>
      <c r="L48" s="20" t="s">
        <v>458</v>
      </c>
      <c r="M48" s="20" t="s">
        <v>481</v>
      </c>
      <c r="N48" s="20" t="s">
        <v>482</v>
      </c>
      <c r="O48" s="20" t="s">
        <v>483</v>
      </c>
      <c r="P48" s="20" t="s">
        <v>484</v>
      </c>
      <c r="Q48" s="20" t="s">
        <v>485</v>
      </c>
    </row>
    <row r="49" spans="1:17" ht="21.6" x14ac:dyDescent="0.3">
      <c r="A49" s="20">
        <v>84</v>
      </c>
      <c r="B49" s="20" t="s">
        <v>342</v>
      </c>
      <c r="C49" s="20" t="s">
        <v>410</v>
      </c>
      <c r="D49" s="20">
        <v>1936</v>
      </c>
      <c r="E49" s="20">
        <v>6123.72</v>
      </c>
      <c r="F49" s="20" t="s">
        <v>486</v>
      </c>
      <c r="G49" s="45"/>
      <c r="H49" s="51">
        <v>36421192.119999997</v>
      </c>
      <c r="I49" s="21" t="s">
        <v>487</v>
      </c>
      <c r="J49" s="22"/>
      <c r="K49" s="20" t="s">
        <v>296</v>
      </c>
      <c r="L49" s="20" t="s">
        <v>458</v>
      </c>
      <c r="M49" s="20" t="s">
        <v>481</v>
      </c>
      <c r="N49" s="20" t="s">
        <v>263</v>
      </c>
      <c r="O49" s="20" t="s">
        <v>488</v>
      </c>
      <c r="P49" s="20" t="s">
        <v>489</v>
      </c>
      <c r="Q49" s="20" t="s">
        <v>490</v>
      </c>
    </row>
    <row r="50" spans="1:17" ht="21.6" x14ac:dyDescent="0.3">
      <c r="A50" s="20">
        <v>57</v>
      </c>
      <c r="B50" s="20" t="s">
        <v>259</v>
      </c>
      <c r="C50" s="20" t="s">
        <v>260</v>
      </c>
      <c r="D50" s="20">
        <v>1953</v>
      </c>
      <c r="E50" s="20">
        <v>450</v>
      </c>
      <c r="F50" s="20"/>
      <c r="G50" s="45">
        <v>35966.19</v>
      </c>
      <c r="H50" s="51"/>
      <c r="I50" s="23" t="s">
        <v>491</v>
      </c>
      <c r="J50" s="22"/>
      <c r="K50" s="20"/>
      <c r="L50" s="20" t="s">
        <v>263</v>
      </c>
      <c r="M50" s="20"/>
      <c r="N50" s="20" t="s">
        <v>263</v>
      </c>
      <c r="O50" s="20" t="s">
        <v>264</v>
      </c>
      <c r="P50" s="20" t="s">
        <v>492</v>
      </c>
      <c r="Q50" s="20" t="s">
        <v>266</v>
      </c>
    </row>
    <row r="51" spans="1:17" ht="21.6" x14ac:dyDescent="0.3">
      <c r="A51" s="20">
        <v>26</v>
      </c>
      <c r="B51" s="20" t="s">
        <v>460</v>
      </c>
      <c r="C51" s="20"/>
      <c r="D51" s="20">
        <v>1952</v>
      </c>
      <c r="E51" s="20">
        <v>422</v>
      </c>
      <c r="F51" s="20" t="s">
        <v>447</v>
      </c>
      <c r="G51" s="45">
        <v>79113.279999999999</v>
      </c>
      <c r="H51" s="51"/>
      <c r="I51" s="23" t="s">
        <v>493</v>
      </c>
      <c r="J51" s="22"/>
      <c r="K51" s="20"/>
      <c r="L51" s="20" t="s">
        <v>494</v>
      </c>
      <c r="M51" s="20"/>
      <c r="N51" s="20" t="s">
        <v>263</v>
      </c>
      <c r="O51" s="20" t="s">
        <v>335</v>
      </c>
      <c r="P51" s="20" t="s">
        <v>495</v>
      </c>
      <c r="Q51" s="20"/>
    </row>
    <row r="52" spans="1:17" ht="21.6" x14ac:dyDescent="0.3">
      <c r="A52" s="20">
        <v>28</v>
      </c>
      <c r="B52" s="20" t="s">
        <v>460</v>
      </c>
      <c r="C52" s="20"/>
      <c r="D52" s="20"/>
      <c r="E52" s="20">
        <v>116</v>
      </c>
      <c r="F52" s="20" t="s">
        <v>496</v>
      </c>
      <c r="G52" s="45">
        <v>5696.12</v>
      </c>
      <c r="H52" s="51"/>
      <c r="I52" s="23" t="s">
        <v>497</v>
      </c>
      <c r="J52" s="22"/>
      <c r="K52" s="20" t="s">
        <v>296</v>
      </c>
      <c r="L52" s="20" t="s">
        <v>296</v>
      </c>
      <c r="M52" s="20"/>
      <c r="N52" s="20" t="s">
        <v>307</v>
      </c>
      <c r="O52" s="20" t="s">
        <v>264</v>
      </c>
      <c r="P52" s="20" t="s">
        <v>498</v>
      </c>
      <c r="Q52" s="20" t="s">
        <v>499</v>
      </c>
    </row>
    <row r="53" spans="1:17" ht="21.6" x14ac:dyDescent="0.3">
      <c r="A53" s="20">
        <v>25</v>
      </c>
      <c r="B53" s="20" t="s">
        <v>460</v>
      </c>
      <c r="C53" s="20"/>
      <c r="D53" s="20">
        <v>1952</v>
      </c>
      <c r="E53" s="20">
        <v>1508</v>
      </c>
      <c r="F53" s="20" t="s">
        <v>447</v>
      </c>
      <c r="G53" s="45">
        <v>157282.32</v>
      </c>
      <c r="H53" s="51"/>
      <c r="I53" s="21" t="s">
        <v>500</v>
      </c>
      <c r="J53" s="22"/>
      <c r="K53" s="20"/>
      <c r="L53" s="20" t="s">
        <v>494</v>
      </c>
      <c r="M53" s="20" t="s">
        <v>263</v>
      </c>
      <c r="N53" s="20" t="s">
        <v>263</v>
      </c>
      <c r="O53" s="20" t="s">
        <v>335</v>
      </c>
      <c r="P53" s="20" t="s">
        <v>501</v>
      </c>
      <c r="Q53" s="20"/>
    </row>
    <row r="54" spans="1:17" ht="31.8" x14ac:dyDescent="0.3">
      <c r="A54" s="20">
        <v>63</v>
      </c>
      <c r="B54" s="20" t="s">
        <v>502</v>
      </c>
      <c r="C54" s="20"/>
      <c r="D54" s="20">
        <v>1972</v>
      </c>
      <c r="E54" s="20">
        <f>273+52</f>
        <v>325</v>
      </c>
      <c r="F54" s="20" t="s">
        <v>261</v>
      </c>
      <c r="G54" s="45">
        <v>93422.7</v>
      </c>
      <c r="H54" s="51"/>
      <c r="I54" s="23" t="s">
        <v>503</v>
      </c>
      <c r="J54" s="22"/>
      <c r="K54" s="20"/>
      <c r="L54" s="20" t="s">
        <v>296</v>
      </c>
      <c r="M54" s="20" t="s">
        <v>307</v>
      </c>
      <c r="N54" s="20"/>
      <c r="O54" s="20" t="s">
        <v>264</v>
      </c>
      <c r="P54" s="20" t="s">
        <v>452</v>
      </c>
      <c r="Q54" s="20" t="s">
        <v>266</v>
      </c>
    </row>
    <row r="55" spans="1:17" x14ac:dyDescent="0.3">
      <c r="A55" s="20">
        <v>90</v>
      </c>
      <c r="B55" s="20" t="s">
        <v>342</v>
      </c>
      <c r="C55" s="20" t="s">
        <v>410</v>
      </c>
      <c r="D55" s="20">
        <v>1973</v>
      </c>
      <c r="E55" s="20">
        <v>43.77</v>
      </c>
      <c r="F55" s="20" t="s">
        <v>466</v>
      </c>
      <c r="G55" s="45">
        <v>53631.47</v>
      </c>
      <c r="H55" s="51"/>
      <c r="I55" s="23" t="s">
        <v>504</v>
      </c>
      <c r="J55" s="22"/>
      <c r="K55" s="20"/>
      <c r="L55" s="20" t="s">
        <v>505</v>
      </c>
      <c r="M55" s="20" t="s">
        <v>283</v>
      </c>
      <c r="N55" s="20" t="s">
        <v>274</v>
      </c>
      <c r="O55" s="20" t="s">
        <v>264</v>
      </c>
      <c r="P55" s="20"/>
      <c r="Q55" s="20"/>
    </row>
    <row r="56" spans="1:17" ht="31.8" x14ac:dyDescent="0.3">
      <c r="A56" s="20">
        <v>52</v>
      </c>
      <c r="B56" s="20" t="s">
        <v>445</v>
      </c>
      <c r="C56" s="20" t="s">
        <v>506</v>
      </c>
      <c r="D56" s="20" t="s">
        <v>507</v>
      </c>
      <c r="E56" s="20">
        <v>1530</v>
      </c>
      <c r="F56" s="20" t="s">
        <v>447</v>
      </c>
      <c r="G56" s="45">
        <v>464584.75</v>
      </c>
      <c r="H56" s="51"/>
      <c r="I56" s="21" t="s">
        <v>508</v>
      </c>
      <c r="J56" s="22"/>
      <c r="K56" s="20"/>
      <c r="L56" s="20" t="s">
        <v>335</v>
      </c>
      <c r="M56" s="20"/>
      <c r="N56" s="20" t="s">
        <v>423</v>
      </c>
      <c r="O56" s="20" t="s">
        <v>335</v>
      </c>
      <c r="P56" s="20" t="s">
        <v>452</v>
      </c>
      <c r="Q56" s="20"/>
    </row>
    <row r="57" spans="1:17" ht="21.6" x14ac:dyDescent="0.3">
      <c r="A57" s="20">
        <v>37</v>
      </c>
      <c r="B57" s="20" t="s">
        <v>509</v>
      </c>
      <c r="C57" s="20"/>
      <c r="D57" s="20">
        <v>1985</v>
      </c>
      <c r="E57" s="20">
        <v>318</v>
      </c>
      <c r="F57" s="20" t="s">
        <v>510</v>
      </c>
      <c r="G57" s="45">
        <v>4520.2</v>
      </c>
      <c r="H57" s="51"/>
      <c r="I57" s="23" t="s">
        <v>511</v>
      </c>
      <c r="J57" s="22"/>
      <c r="K57" s="20"/>
      <c r="L57" s="20" t="s">
        <v>296</v>
      </c>
      <c r="M57" s="20" t="s">
        <v>512</v>
      </c>
      <c r="N57" s="20" t="s">
        <v>513</v>
      </c>
      <c r="O57" s="20" t="s">
        <v>335</v>
      </c>
      <c r="P57" s="20" t="s">
        <v>514</v>
      </c>
      <c r="Q57" s="20"/>
    </row>
    <row r="58" spans="1:17" ht="21.6" x14ac:dyDescent="0.3">
      <c r="A58" s="20">
        <v>35</v>
      </c>
      <c r="B58" s="20" t="s">
        <v>509</v>
      </c>
      <c r="C58" s="20"/>
      <c r="D58" s="20">
        <v>1985</v>
      </c>
      <c r="E58" s="20">
        <v>284</v>
      </c>
      <c r="F58" s="20" t="s">
        <v>510</v>
      </c>
      <c r="G58" s="45">
        <v>3964.47</v>
      </c>
      <c r="H58" s="51"/>
      <c r="I58" s="23" t="s">
        <v>515</v>
      </c>
      <c r="J58" s="22"/>
      <c r="K58" s="20"/>
      <c r="L58" s="20" t="s">
        <v>296</v>
      </c>
      <c r="M58" s="20"/>
      <c r="N58" s="20" t="s">
        <v>423</v>
      </c>
      <c r="O58" s="20" t="s">
        <v>335</v>
      </c>
      <c r="P58" s="20" t="s">
        <v>332</v>
      </c>
      <c r="Q58" s="20"/>
    </row>
    <row r="59" spans="1:17" ht="21.6" x14ac:dyDescent="0.3">
      <c r="A59" s="20">
        <v>58</v>
      </c>
      <c r="B59" s="20" t="s">
        <v>259</v>
      </c>
      <c r="C59" s="20" t="s">
        <v>260</v>
      </c>
      <c r="D59" s="20">
        <v>1953</v>
      </c>
      <c r="E59" s="20">
        <v>200</v>
      </c>
      <c r="F59" s="20"/>
      <c r="G59" s="45">
        <v>64862.13</v>
      </c>
      <c r="H59" s="51"/>
      <c r="I59" s="23" t="s">
        <v>516</v>
      </c>
      <c r="J59" s="22"/>
      <c r="K59" s="20"/>
      <c r="L59" s="20" t="s">
        <v>517</v>
      </c>
      <c r="M59" s="20"/>
      <c r="N59" s="20" t="s">
        <v>423</v>
      </c>
      <c r="O59" s="20" t="s">
        <v>335</v>
      </c>
      <c r="P59" s="20" t="s">
        <v>518</v>
      </c>
      <c r="Q59" s="20" t="s">
        <v>266</v>
      </c>
    </row>
    <row r="60" spans="1:17" ht="21.6" x14ac:dyDescent="0.3">
      <c r="A60" s="20">
        <v>21</v>
      </c>
      <c r="B60" s="20" t="s">
        <v>460</v>
      </c>
      <c r="C60" s="20"/>
      <c r="D60" s="20">
        <v>1994</v>
      </c>
      <c r="E60" s="20">
        <v>385</v>
      </c>
      <c r="F60" s="20" t="s">
        <v>447</v>
      </c>
      <c r="G60" s="45">
        <v>41755.800000000003</v>
      </c>
      <c r="H60" s="51"/>
      <c r="I60" s="23" t="s">
        <v>519</v>
      </c>
      <c r="J60" s="22"/>
      <c r="K60" s="20"/>
      <c r="L60" s="20" t="s">
        <v>520</v>
      </c>
      <c r="M60" s="20"/>
      <c r="N60" s="20" t="s">
        <v>423</v>
      </c>
      <c r="O60" s="20" t="s">
        <v>335</v>
      </c>
      <c r="P60" s="20" t="s">
        <v>495</v>
      </c>
      <c r="Q60" s="20"/>
    </row>
    <row r="61" spans="1:17" ht="21.6" x14ac:dyDescent="0.3">
      <c r="A61" s="20">
        <v>23</v>
      </c>
      <c r="B61" s="20" t="s">
        <v>460</v>
      </c>
      <c r="C61" s="20"/>
      <c r="D61" s="20">
        <v>1994</v>
      </c>
      <c r="E61" s="20">
        <v>308.72000000000003</v>
      </c>
      <c r="F61" s="20" t="s">
        <v>447</v>
      </c>
      <c r="G61" s="48">
        <v>24225.75</v>
      </c>
      <c r="H61" s="51"/>
      <c r="I61" s="36" t="s">
        <v>521</v>
      </c>
      <c r="J61" s="37"/>
      <c r="K61" s="20"/>
      <c r="L61" s="20" t="s">
        <v>335</v>
      </c>
      <c r="M61" s="20"/>
      <c r="N61" s="20" t="s">
        <v>423</v>
      </c>
      <c r="O61" s="20" t="s">
        <v>335</v>
      </c>
      <c r="P61" s="20" t="s">
        <v>522</v>
      </c>
      <c r="Q61" s="20"/>
    </row>
    <row r="62" spans="1:17" ht="21.6" x14ac:dyDescent="0.3">
      <c r="A62" s="20">
        <v>27</v>
      </c>
      <c r="B62" s="20" t="s">
        <v>460</v>
      </c>
      <c r="C62" s="20"/>
      <c r="D62" s="20">
        <v>1931</v>
      </c>
      <c r="E62" s="20">
        <v>871</v>
      </c>
      <c r="F62" s="20" t="s">
        <v>261</v>
      </c>
      <c r="G62" s="45">
        <v>91379.42</v>
      </c>
      <c r="H62" s="51"/>
      <c r="I62" s="21" t="s">
        <v>523</v>
      </c>
      <c r="J62" s="22"/>
      <c r="K62" s="20"/>
      <c r="L62" s="20" t="s">
        <v>494</v>
      </c>
      <c r="M62" s="20" t="s">
        <v>512</v>
      </c>
      <c r="N62" s="20" t="s">
        <v>263</v>
      </c>
      <c r="O62" s="20" t="s">
        <v>335</v>
      </c>
      <c r="P62" s="20" t="s">
        <v>524</v>
      </c>
      <c r="Q62" s="20"/>
    </row>
    <row r="63" spans="1:17" ht="21.6" x14ac:dyDescent="0.3">
      <c r="A63" s="20">
        <v>22</v>
      </c>
      <c r="B63" s="20" t="s">
        <v>460</v>
      </c>
      <c r="C63" s="20"/>
      <c r="D63" s="20">
        <v>1994</v>
      </c>
      <c r="E63" s="20">
        <v>288</v>
      </c>
      <c r="F63" s="20" t="s">
        <v>447</v>
      </c>
      <c r="G63" s="45">
        <v>22599.84</v>
      </c>
      <c r="H63" s="51"/>
      <c r="I63" s="23" t="s">
        <v>525</v>
      </c>
      <c r="J63" s="22"/>
      <c r="K63" s="20"/>
      <c r="L63" s="20" t="s">
        <v>335</v>
      </c>
      <c r="M63" s="20"/>
      <c r="N63" s="20" t="s">
        <v>423</v>
      </c>
      <c r="O63" s="20" t="s">
        <v>335</v>
      </c>
      <c r="P63" s="20" t="s">
        <v>495</v>
      </c>
      <c r="Q63" s="20"/>
    </row>
    <row r="64" spans="1:17" ht="21.6" x14ac:dyDescent="0.3">
      <c r="A64" s="20">
        <v>36</v>
      </c>
      <c r="B64" s="20" t="s">
        <v>509</v>
      </c>
      <c r="C64" s="20"/>
      <c r="D64" s="20">
        <v>1994</v>
      </c>
      <c r="E64" s="20">
        <v>111</v>
      </c>
      <c r="F64" s="20" t="s">
        <v>510</v>
      </c>
      <c r="G64" s="45">
        <v>10080.799999999999</v>
      </c>
      <c r="H64" s="51"/>
      <c r="I64" s="23" t="s">
        <v>526</v>
      </c>
      <c r="J64" s="22"/>
      <c r="K64" s="20"/>
      <c r="L64" s="20" t="s">
        <v>335</v>
      </c>
      <c r="M64" s="20"/>
      <c r="N64" s="20" t="s">
        <v>423</v>
      </c>
      <c r="O64" s="20" t="s">
        <v>335</v>
      </c>
      <c r="P64" s="20" t="s">
        <v>527</v>
      </c>
      <c r="Q64" s="20"/>
    </row>
    <row r="65" spans="1:17" ht="21.6" x14ac:dyDescent="0.3">
      <c r="A65" s="20">
        <v>34</v>
      </c>
      <c r="B65" s="20" t="s">
        <v>509</v>
      </c>
      <c r="C65" s="20"/>
      <c r="D65" s="20">
        <v>1994</v>
      </c>
      <c r="E65" s="20">
        <v>167</v>
      </c>
      <c r="F65" s="20" t="s">
        <v>510</v>
      </c>
      <c r="G65" s="45">
        <v>15121.12</v>
      </c>
      <c r="H65" s="51"/>
      <c r="I65" s="23" t="s">
        <v>528</v>
      </c>
      <c r="J65" s="22"/>
      <c r="K65" s="20"/>
      <c r="L65" s="20" t="s">
        <v>335</v>
      </c>
      <c r="M65" s="20"/>
      <c r="N65" s="20" t="s">
        <v>423</v>
      </c>
      <c r="O65" s="20" t="s">
        <v>335</v>
      </c>
      <c r="P65" s="20" t="s">
        <v>332</v>
      </c>
      <c r="Q65" s="20"/>
    </row>
    <row r="66" spans="1:17" ht="21.6" x14ac:dyDescent="0.3">
      <c r="A66" s="20">
        <v>33</v>
      </c>
      <c r="B66" s="20" t="s">
        <v>509</v>
      </c>
      <c r="C66" s="20"/>
      <c r="D66" s="20">
        <v>1994</v>
      </c>
      <c r="E66" s="20">
        <v>227</v>
      </c>
      <c r="F66" s="20" t="s">
        <v>510</v>
      </c>
      <c r="G66" s="45">
        <v>69445.2</v>
      </c>
      <c r="H66" s="51"/>
      <c r="I66" s="23" t="s">
        <v>529</v>
      </c>
      <c r="J66" s="22"/>
      <c r="K66" s="20"/>
      <c r="L66" s="20" t="s">
        <v>335</v>
      </c>
      <c r="M66" s="20"/>
      <c r="N66" s="20" t="s">
        <v>423</v>
      </c>
      <c r="O66" s="20" t="s">
        <v>335</v>
      </c>
      <c r="P66" s="20" t="s">
        <v>332</v>
      </c>
      <c r="Q66" s="20"/>
    </row>
    <row r="67" spans="1:17" ht="31.8" x14ac:dyDescent="0.3">
      <c r="A67" s="20">
        <v>9</v>
      </c>
      <c r="B67" s="20" t="s">
        <v>418</v>
      </c>
      <c r="C67" s="20"/>
      <c r="D67" s="20">
        <v>1995</v>
      </c>
      <c r="E67" s="20">
        <v>1388</v>
      </c>
      <c r="F67" s="20" t="s">
        <v>261</v>
      </c>
      <c r="G67" s="45">
        <v>422361</v>
      </c>
      <c r="H67" s="51"/>
      <c r="I67" s="23" t="s">
        <v>530</v>
      </c>
      <c r="J67" s="22"/>
      <c r="K67" s="20"/>
      <c r="L67" s="20" t="s">
        <v>422</v>
      </c>
      <c r="M67" s="20" t="s">
        <v>307</v>
      </c>
      <c r="N67" s="20" t="s">
        <v>423</v>
      </c>
      <c r="O67" s="20" t="s">
        <v>335</v>
      </c>
      <c r="P67" s="20" t="s">
        <v>531</v>
      </c>
      <c r="Q67" s="20" t="s">
        <v>532</v>
      </c>
    </row>
    <row r="68" spans="1:17" ht="31.8" x14ac:dyDescent="0.3">
      <c r="A68" s="20">
        <v>76</v>
      </c>
      <c r="B68" s="20" t="s">
        <v>533</v>
      </c>
      <c r="C68" s="20"/>
      <c r="D68" s="20">
        <v>1960</v>
      </c>
      <c r="E68" s="20">
        <v>368</v>
      </c>
      <c r="F68" s="20" t="s">
        <v>447</v>
      </c>
      <c r="G68" s="45">
        <v>25000</v>
      </c>
      <c r="H68" s="51"/>
      <c r="I68" s="23" t="s">
        <v>534</v>
      </c>
      <c r="J68" s="22"/>
      <c r="K68" s="20"/>
      <c r="L68" s="20" t="s">
        <v>335</v>
      </c>
      <c r="M68" s="20"/>
      <c r="N68" s="20" t="s">
        <v>423</v>
      </c>
      <c r="O68" s="20" t="s">
        <v>335</v>
      </c>
      <c r="P68" s="20" t="s">
        <v>535</v>
      </c>
      <c r="Q68" s="20" t="s">
        <v>266</v>
      </c>
    </row>
    <row r="69" spans="1:17" ht="31.8" x14ac:dyDescent="0.3">
      <c r="A69" s="20">
        <v>77</v>
      </c>
      <c r="B69" s="20" t="s">
        <v>533</v>
      </c>
      <c r="C69" s="20"/>
      <c r="D69" s="20">
        <v>1960</v>
      </c>
      <c r="E69" s="20">
        <v>435</v>
      </c>
      <c r="F69" s="20" t="s">
        <v>447</v>
      </c>
      <c r="G69" s="45">
        <v>25000</v>
      </c>
      <c r="H69" s="51"/>
      <c r="I69" s="23" t="s">
        <v>536</v>
      </c>
      <c r="J69" s="22"/>
      <c r="K69" s="20"/>
      <c r="L69" s="20" t="s">
        <v>335</v>
      </c>
      <c r="M69" s="20"/>
      <c r="N69" s="20" t="s">
        <v>423</v>
      </c>
      <c r="O69" s="20" t="s">
        <v>335</v>
      </c>
      <c r="P69" s="20" t="s">
        <v>535</v>
      </c>
      <c r="Q69" s="20" t="s">
        <v>266</v>
      </c>
    </row>
    <row r="70" spans="1:17" ht="31.8" x14ac:dyDescent="0.3">
      <c r="A70" s="20">
        <v>78</v>
      </c>
      <c r="B70" s="20" t="s">
        <v>533</v>
      </c>
      <c r="C70" s="20"/>
      <c r="D70" s="20">
        <v>1960</v>
      </c>
      <c r="E70" s="20">
        <v>382</v>
      </c>
      <c r="F70" s="20" t="s">
        <v>447</v>
      </c>
      <c r="G70" s="45">
        <v>30000</v>
      </c>
      <c r="H70" s="51"/>
      <c r="I70" s="23" t="s">
        <v>537</v>
      </c>
      <c r="J70" s="22"/>
      <c r="K70" s="20"/>
      <c r="L70" s="20" t="s">
        <v>335</v>
      </c>
      <c r="M70" s="20"/>
      <c r="N70" s="20" t="s">
        <v>423</v>
      </c>
      <c r="O70" s="20" t="s">
        <v>335</v>
      </c>
      <c r="P70" s="20" t="s">
        <v>538</v>
      </c>
      <c r="Q70" s="20" t="s">
        <v>266</v>
      </c>
    </row>
    <row r="71" spans="1:17" ht="31.8" x14ac:dyDescent="0.3">
      <c r="A71" s="20">
        <v>79</v>
      </c>
      <c r="B71" s="20" t="s">
        <v>533</v>
      </c>
      <c r="C71" s="20"/>
      <c r="D71" s="20">
        <v>1960</v>
      </c>
      <c r="E71" s="20">
        <v>508</v>
      </c>
      <c r="F71" s="20" t="s">
        <v>447</v>
      </c>
      <c r="G71" s="45">
        <v>25000</v>
      </c>
      <c r="H71" s="51"/>
      <c r="I71" s="23" t="s">
        <v>539</v>
      </c>
      <c r="J71" s="22"/>
      <c r="K71" s="20"/>
      <c r="L71" s="20" t="s">
        <v>367</v>
      </c>
      <c r="M71" s="20"/>
      <c r="N71" s="20" t="s">
        <v>423</v>
      </c>
      <c r="O71" s="20" t="s">
        <v>335</v>
      </c>
      <c r="P71" s="20" t="s">
        <v>535</v>
      </c>
      <c r="Q71" s="20" t="s">
        <v>266</v>
      </c>
    </row>
    <row r="72" spans="1:17" ht="31.8" x14ac:dyDescent="0.3">
      <c r="A72" s="20">
        <v>80</v>
      </c>
      <c r="B72" s="20" t="s">
        <v>533</v>
      </c>
      <c r="C72" s="20"/>
      <c r="D72" s="20">
        <v>1960</v>
      </c>
      <c r="E72" s="20">
        <v>464</v>
      </c>
      <c r="F72" s="20" t="s">
        <v>447</v>
      </c>
      <c r="G72" s="45">
        <v>25000</v>
      </c>
      <c r="H72" s="51"/>
      <c r="I72" s="23" t="s">
        <v>540</v>
      </c>
      <c r="J72" s="22"/>
      <c r="K72" s="20"/>
      <c r="L72" s="20" t="s">
        <v>335</v>
      </c>
      <c r="M72" s="20"/>
      <c r="N72" s="20" t="s">
        <v>423</v>
      </c>
      <c r="O72" s="20" t="s">
        <v>335</v>
      </c>
      <c r="P72" s="20" t="s">
        <v>541</v>
      </c>
      <c r="Q72" s="20" t="s">
        <v>266</v>
      </c>
    </row>
    <row r="73" spans="1:17" ht="31.8" x14ac:dyDescent="0.3">
      <c r="A73" s="20">
        <v>81</v>
      </c>
      <c r="B73" s="20" t="s">
        <v>533</v>
      </c>
      <c r="C73" s="20"/>
      <c r="D73" s="20">
        <v>1960</v>
      </c>
      <c r="E73" s="20">
        <v>664</v>
      </c>
      <c r="F73" s="20" t="s">
        <v>447</v>
      </c>
      <c r="G73" s="45">
        <v>35000</v>
      </c>
      <c r="H73" s="51"/>
      <c r="I73" s="23" t="s">
        <v>542</v>
      </c>
      <c r="J73" s="22"/>
      <c r="K73" s="20"/>
      <c r="L73" s="20" t="s">
        <v>335</v>
      </c>
      <c r="M73" s="20"/>
      <c r="N73" s="20" t="s">
        <v>423</v>
      </c>
      <c r="O73" s="20" t="s">
        <v>335</v>
      </c>
      <c r="P73" s="20" t="s">
        <v>535</v>
      </c>
      <c r="Q73" s="20" t="s">
        <v>266</v>
      </c>
    </row>
    <row r="74" spans="1:17" ht="31.8" x14ac:dyDescent="0.3">
      <c r="A74" s="20">
        <v>74</v>
      </c>
      <c r="B74" s="20" t="s">
        <v>533</v>
      </c>
      <c r="C74" s="20"/>
      <c r="D74" s="20">
        <v>1960</v>
      </c>
      <c r="E74" s="20">
        <v>238</v>
      </c>
      <c r="F74" s="20" t="s">
        <v>543</v>
      </c>
      <c r="G74" s="45">
        <v>110000</v>
      </c>
      <c r="H74" s="51"/>
      <c r="I74" s="23" t="s">
        <v>544</v>
      </c>
      <c r="J74" s="22"/>
      <c r="K74" s="20" t="s">
        <v>307</v>
      </c>
      <c r="L74" s="20" t="s">
        <v>545</v>
      </c>
      <c r="M74" s="20" t="s">
        <v>546</v>
      </c>
      <c r="N74" s="20" t="s">
        <v>263</v>
      </c>
      <c r="O74" s="20" t="s">
        <v>547</v>
      </c>
      <c r="P74" s="20" t="s">
        <v>535</v>
      </c>
      <c r="Q74" s="20" t="s">
        <v>266</v>
      </c>
    </row>
    <row r="75" spans="1:17" ht="21.6" x14ac:dyDescent="0.3">
      <c r="A75" s="20">
        <v>20</v>
      </c>
      <c r="B75" s="20" t="s">
        <v>460</v>
      </c>
      <c r="C75" s="20"/>
      <c r="D75" s="20">
        <v>1996</v>
      </c>
      <c r="E75" s="20">
        <v>491</v>
      </c>
      <c r="F75" s="20" t="s">
        <v>447</v>
      </c>
      <c r="G75" s="45">
        <v>146553.37</v>
      </c>
      <c r="H75" s="51"/>
      <c r="I75" s="23" t="s">
        <v>548</v>
      </c>
      <c r="J75" s="22"/>
      <c r="K75" s="20"/>
      <c r="L75" s="20" t="s">
        <v>335</v>
      </c>
      <c r="M75" s="20"/>
      <c r="N75" s="20" t="s">
        <v>423</v>
      </c>
      <c r="O75" s="20" t="s">
        <v>335</v>
      </c>
      <c r="P75" s="20" t="s">
        <v>495</v>
      </c>
      <c r="Q75" s="20"/>
    </row>
    <row r="76" spans="1:17" ht="21.6" x14ac:dyDescent="0.3">
      <c r="A76" s="20">
        <v>91</v>
      </c>
      <c r="B76" s="20" t="s">
        <v>342</v>
      </c>
      <c r="C76" s="20" t="s">
        <v>410</v>
      </c>
      <c r="D76" s="20">
        <v>1997</v>
      </c>
      <c r="E76" s="20">
        <v>42.8</v>
      </c>
      <c r="F76" s="20" t="s">
        <v>549</v>
      </c>
      <c r="G76" s="45">
        <v>99465.35</v>
      </c>
      <c r="H76" s="51"/>
      <c r="I76" s="23" t="s">
        <v>550</v>
      </c>
      <c r="J76" s="22"/>
      <c r="K76" s="20"/>
      <c r="L76" s="20" t="s">
        <v>458</v>
      </c>
      <c r="M76" s="20" t="s">
        <v>551</v>
      </c>
      <c r="N76" s="20" t="s">
        <v>552</v>
      </c>
      <c r="O76" s="20" t="s">
        <v>553</v>
      </c>
      <c r="P76" s="20"/>
      <c r="Q76" s="20"/>
    </row>
    <row r="77" spans="1:17" ht="31.8" x14ac:dyDescent="0.3">
      <c r="A77" s="20">
        <v>75</v>
      </c>
      <c r="B77" s="20" t="s">
        <v>533</v>
      </c>
      <c r="C77" s="20"/>
      <c r="D77" s="20">
        <v>1960</v>
      </c>
      <c r="E77" s="20">
        <v>238</v>
      </c>
      <c r="F77" s="20" t="s">
        <v>543</v>
      </c>
      <c r="G77" s="45">
        <v>104726.58</v>
      </c>
      <c r="H77" s="51"/>
      <c r="I77" s="23" t="s">
        <v>554</v>
      </c>
      <c r="J77" s="22" t="s">
        <v>555</v>
      </c>
      <c r="K77" s="20" t="s">
        <v>307</v>
      </c>
      <c r="L77" s="20" t="s">
        <v>545</v>
      </c>
      <c r="M77" s="20" t="s">
        <v>546</v>
      </c>
      <c r="N77" s="20" t="s">
        <v>263</v>
      </c>
      <c r="O77" s="20" t="s">
        <v>367</v>
      </c>
      <c r="P77" s="20" t="s">
        <v>535</v>
      </c>
      <c r="Q77" s="20" t="s">
        <v>266</v>
      </c>
    </row>
    <row r="78" spans="1:17" ht="31.8" x14ac:dyDescent="0.3">
      <c r="A78" s="20">
        <v>44</v>
      </c>
      <c r="B78" s="20" t="s">
        <v>556</v>
      </c>
      <c r="C78" s="20" t="s">
        <v>557</v>
      </c>
      <c r="D78" s="20">
        <v>1998</v>
      </c>
      <c r="E78" s="20">
        <v>248</v>
      </c>
      <c r="F78" s="20" t="s">
        <v>558</v>
      </c>
      <c r="G78" s="45">
        <v>100055.67999999999</v>
      </c>
      <c r="H78" s="51"/>
      <c r="I78" s="23" t="s">
        <v>559</v>
      </c>
      <c r="J78" s="22"/>
      <c r="K78" s="20"/>
      <c r="L78" s="20" t="s">
        <v>296</v>
      </c>
      <c r="M78" s="20" t="s">
        <v>307</v>
      </c>
      <c r="N78" s="20"/>
      <c r="O78" s="20" t="s">
        <v>264</v>
      </c>
      <c r="P78" s="20" t="s">
        <v>449</v>
      </c>
      <c r="Q78" s="20" t="s">
        <v>560</v>
      </c>
    </row>
    <row r="79" spans="1:17" ht="31.8" x14ac:dyDescent="0.3">
      <c r="A79" s="20">
        <v>43</v>
      </c>
      <c r="B79" s="20" t="s">
        <v>556</v>
      </c>
      <c r="C79" s="20" t="s">
        <v>561</v>
      </c>
      <c r="D79" s="20">
        <v>1998</v>
      </c>
      <c r="E79" s="20">
        <v>311</v>
      </c>
      <c r="F79" s="20" t="s">
        <v>562</v>
      </c>
      <c r="G79" s="45">
        <v>271959.03999999998</v>
      </c>
      <c r="H79" s="51"/>
      <c r="I79" s="23" t="s">
        <v>563</v>
      </c>
      <c r="J79" s="22"/>
      <c r="K79" s="20"/>
      <c r="L79" s="20" t="s">
        <v>296</v>
      </c>
      <c r="M79" s="20" t="s">
        <v>307</v>
      </c>
      <c r="N79" s="20"/>
      <c r="O79" s="20" t="s">
        <v>264</v>
      </c>
      <c r="P79" s="20" t="s">
        <v>535</v>
      </c>
      <c r="Q79" s="20" t="s">
        <v>564</v>
      </c>
    </row>
    <row r="80" spans="1:17" ht="31.8" x14ac:dyDescent="0.3">
      <c r="A80" s="20">
        <v>45</v>
      </c>
      <c r="B80" s="20" t="s">
        <v>556</v>
      </c>
      <c r="C80" s="20" t="s">
        <v>557</v>
      </c>
      <c r="D80" s="20">
        <v>1998</v>
      </c>
      <c r="E80" s="20">
        <v>40</v>
      </c>
      <c r="F80" s="20" t="s">
        <v>565</v>
      </c>
      <c r="G80" s="45">
        <v>5380</v>
      </c>
      <c r="H80" s="51"/>
      <c r="I80" s="23" t="s">
        <v>566</v>
      </c>
      <c r="J80" s="22"/>
      <c r="K80" s="20"/>
      <c r="L80" s="20" t="s">
        <v>296</v>
      </c>
      <c r="M80" s="20" t="s">
        <v>307</v>
      </c>
      <c r="N80" s="20"/>
      <c r="O80" s="20" t="s">
        <v>264</v>
      </c>
      <c r="P80" s="20" t="s">
        <v>567</v>
      </c>
      <c r="Q80" s="20" t="s">
        <v>266</v>
      </c>
    </row>
    <row r="81" spans="1:17" ht="31.8" x14ac:dyDescent="0.3">
      <c r="A81" s="20">
        <v>40</v>
      </c>
      <c r="B81" s="20" t="s">
        <v>556</v>
      </c>
      <c r="C81" s="20" t="s">
        <v>557</v>
      </c>
      <c r="D81" s="20">
        <v>1998</v>
      </c>
      <c r="E81" s="20">
        <v>763</v>
      </c>
      <c r="F81" s="20" t="s">
        <v>568</v>
      </c>
      <c r="G81" s="45">
        <v>345263.33</v>
      </c>
      <c r="H81" s="51"/>
      <c r="I81" s="23" t="s">
        <v>569</v>
      </c>
      <c r="J81" s="22"/>
      <c r="K81" s="20"/>
      <c r="L81" s="20" t="s">
        <v>335</v>
      </c>
      <c r="M81" s="20"/>
      <c r="N81" s="20" t="s">
        <v>423</v>
      </c>
      <c r="O81" s="20" t="s">
        <v>335</v>
      </c>
      <c r="P81" s="20" t="s">
        <v>570</v>
      </c>
      <c r="Q81" s="20" t="s">
        <v>266</v>
      </c>
    </row>
    <row r="82" spans="1:17" ht="31.8" x14ac:dyDescent="0.3">
      <c r="A82" s="20">
        <v>42</v>
      </c>
      <c r="B82" s="20" t="s">
        <v>556</v>
      </c>
      <c r="C82" s="20" t="s">
        <v>557</v>
      </c>
      <c r="D82" s="20">
        <v>1998</v>
      </c>
      <c r="E82" s="20">
        <v>1264.3</v>
      </c>
      <c r="F82" s="20" t="s">
        <v>568</v>
      </c>
      <c r="G82" s="45">
        <v>585026.25</v>
      </c>
      <c r="H82" s="51"/>
      <c r="I82" s="23" t="s">
        <v>571</v>
      </c>
      <c r="J82" s="22"/>
      <c r="K82" s="20"/>
      <c r="L82" s="20" t="s">
        <v>335</v>
      </c>
      <c r="M82" s="20"/>
      <c r="N82" s="20" t="s">
        <v>423</v>
      </c>
      <c r="O82" s="20" t="s">
        <v>335</v>
      </c>
      <c r="P82" s="20" t="s">
        <v>535</v>
      </c>
      <c r="Q82" s="20" t="s">
        <v>266</v>
      </c>
    </row>
    <row r="83" spans="1:17" ht="31.8" x14ac:dyDescent="0.3">
      <c r="A83" s="20">
        <v>41</v>
      </c>
      <c r="B83" s="20" t="s">
        <v>556</v>
      </c>
      <c r="C83" s="20" t="s">
        <v>557</v>
      </c>
      <c r="D83" s="20">
        <v>1998</v>
      </c>
      <c r="E83" s="20">
        <v>1109</v>
      </c>
      <c r="F83" s="20" t="s">
        <v>568</v>
      </c>
      <c r="G83" s="45">
        <v>510600</v>
      </c>
      <c r="H83" s="51"/>
      <c r="I83" s="23" t="s">
        <v>572</v>
      </c>
      <c r="J83" s="22"/>
      <c r="K83" s="20"/>
      <c r="L83" s="20" t="s">
        <v>335</v>
      </c>
      <c r="M83" s="20"/>
      <c r="N83" s="20" t="s">
        <v>423</v>
      </c>
      <c r="O83" s="20" t="s">
        <v>335</v>
      </c>
      <c r="P83" s="20" t="s">
        <v>535</v>
      </c>
      <c r="Q83" s="20" t="s">
        <v>266</v>
      </c>
    </row>
    <row r="84" spans="1:17" ht="21.6" x14ac:dyDescent="0.3">
      <c r="A84" s="20">
        <v>39</v>
      </c>
      <c r="B84" s="20" t="s">
        <v>573</v>
      </c>
      <c r="C84" s="20"/>
      <c r="D84" s="20">
        <v>1980</v>
      </c>
      <c r="E84" s="20">
        <v>30</v>
      </c>
      <c r="F84" s="20" t="s">
        <v>383</v>
      </c>
      <c r="G84" s="45">
        <v>25000</v>
      </c>
      <c r="H84" s="51"/>
      <c r="I84" s="23" t="s">
        <v>574</v>
      </c>
      <c r="J84" s="22"/>
      <c r="K84" s="20"/>
      <c r="L84" s="20" t="s">
        <v>385</v>
      </c>
      <c r="M84" s="20" t="s">
        <v>386</v>
      </c>
      <c r="N84" s="20" t="s">
        <v>386</v>
      </c>
      <c r="O84" s="20" t="s">
        <v>264</v>
      </c>
      <c r="P84" s="20" t="s">
        <v>341</v>
      </c>
      <c r="Q84" s="20" t="s">
        <v>387</v>
      </c>
    </row>
    <row r="85" spans="1:17" ht="31.8" x14ac:dyDescent="0.3">
      <c r="A85" s="20">
        <v>7</v>
      </c>
      <c r="B85" s="20" t="s">
        <v>10</v>
      </c>
      <c r="C85" s="20" t="s">
        <v>575</v>
      </c>
      <c r="D85" s="20">
        <v>1998</v>
      </c>
      <c r="E85" s="20">
        <v>2681.6</v>
      </c>
      <c r="F85" s="20" t="s">
        <v>269</v>
      </c>
      <c r="G85" s="45">
        <v>5553994.8700000001</v>
      </c>
      <c r="H85" s="51"/>
      <c r="I85" s="23" t="s">
        <v>576</v>
      </c>
      <c r="J85" s="22"/>
      <c r="K85" s="20"/>
      <c r="L85" s="20" t="s">
        <v>577</v>
      </c>
      <c r="M85" s="20" t="s">
        <v>578</v>
      </c>
      <c r="N85" s="20" t="s">
        <v>579</v>
      </c>
      <c r="O85" s="20" t="s">
        <v>580</v>
      </c>
      <c r="P85" s="20" t="s">
        <v>581</v>
      </c>
      <c r="Q85" s="20" t="s">
        <v>582</v>
      </c>
    </row>
    <row r="86" spans="1:17" ht="21.6" x14ac:dyDescent="0.3">
      <c r="A86" s="20">
        <v>67</v>
      </c>
      <c r="B86" s="20" t="s">
        <v>583</v>
      </c>
      <c r="C86" s="20" t="s">
        <v>584</v>
      </c>
      <c r="D86" s="20">
        <v>1988</v>
      </c>
      <c r="E86" s="20">
        <v>362</v>
      </c>
      <c r="F86" s="20" t="s">
        <v>585</v>
      </c>
      <c r="G86" s="45">
        <v>923320.78</v>
      </c>
      <c r="H86" s="51"/>
      <c r="I86" s="23" t="s">
        <v>586</v>
      </c>
      <c r="J86" s="22"/>
      <c r="K86" s="20" t="s">
        <v>307</v>
      </c>
      <c r="L86" s="20" t="s">
        <v>458</v>
      </c>
      <c r="M86" s="20" t="s">
        <v>481</v>
      </c>
      <c r="N86" s="20" t="s">
        <v>263</v>
      </c>
      <c r="O86" s="20" t="s">
        <v>335</v>
      </c>
      <c r="P86" s="20" t="s">
        <v>587</v>
      </c>
      <c r="Q86" s="20"/>
    </row>
    <row r="87" spans="1:17" ht="21.6" x14ac:dyDescent="0.3">
      <c r="A87" s="20">
        <v>4</v>
      </c>
      <c r="B87" s="20" t="s">
        <v>588</v>
      </c>
      <c r="C87" s="20"/>
      <c r="D87" s="20">
        <v>1990</v>
      </c>
      <c r="E87" s="20">
        <v>40</v>
      </c>
      <c r="F87" s="20" t="s">
        <v>362</v>
      </c>
      <c r="G87" s="45">
        <v>44160</v>
      </c>
      <c r="H87" s="51"/>
      <c r="I87" s="23" t="s">
        <v>589</v>
      </c>
      <c r="J87" s="22"/>
      <c r="K87" s="20"/>
      <c r="L87" s="20" t="s">
        <v>263</v>
      </c>
      <c r="M87" s="20" t="s">
        <v>263</v>
      </c>
      <c r="N87" s="20" t="s">
        <v>263</v>
      </c>
      <c r="O87" s="20" t="s">
        <v>335</v>
      </c>
      <c r="P87" s="20" t="s">
        <v>315</v>
      </c>
      <c r="Q87" s="20"/>
    </row>
    <row r="88" spans="1:17" ht="21.6" x14ac:dyDescent="0.3">
      <c r="A88" s="20">
        <v>11</v>
      </c>
      <c r="B88" s="20" t="s">
        <v>590</v>
      </c>
      <c r="C88" s="20"/>
      <c r="D88" s="20">
        <v>1985</v>
      </c>
      <c r="E88" s="20">
        <v>40</v>
      </c>
      <c r="F88" s="20" t="s">
        <v>362</v>
      </c>
      <c r="G88" s="45">
        <v>72000</v>
      </c>
      <c r="H88" s="51"/>
      <c r="I88" s="23" t="s">
        <v>591</v>
      </c>
      <c r="J88" s="22"/>
      <c r="K88" s="20"/>
      <c r="L88" s="20" t="s">
        <v>263</v>
      </c>
      <c r="M88" s="20" t="s">
        <v>263</v>
      </c>
      <c r="N88" s="20" t="s">
        <v>263</v>
      </c>
      <c r="O88" s="20" t="s">
        <v>335</v>
      </c>
      <c r="P88" s="20" t="s">
        <v>315</v>
      </c>
      <c r="Q88" s="20"/>
    </row>
    <row r="89" spans="1:17" ht="21.6" x14ac:dyDescent="0.3">
      <c r="A89" s="20">
        <v>1</v>
      </c>
      <c r="B89" s="20" t="s">
        <v>592</v>
      </c>
      <c r="C89" s="20"/>
      <c r="D89" s="20">
        <v>1980</v>
      </c>
      <c r="E89" s="20">
        <v>30</v>
      </c>
      <c r="F89" s="20" t="s">
        <v>383</v>
      </c>
      <c r="G89" s="45">
        <v>71380</v>
      </c>
      <c r="H89" s="51"/>
      <c r="I89" s="23" t="s">
        <v>593</v>
      </c>
      <c r="J89" s="23"/>
      <c r="K89" s="20"/>
      <c r="L89" s="20" t="s">
        <v>385</v>
      </c>
      <c r="M89" s="20" t="s">
        <v>386</v>
      </c>
      <c r="N89" s="20" t="s">
        <v>386</v>
      </c>
      <c r="O89" s="20" t="s">
        <v>335</v>
      </c>
      <c r="P89" s="20" t="s">
        <v>341</v>
      </c>
      <c r="Q89" s="20" t="s">
        <v>387</v>
      </c>
    </row>
    <row r="90" spans="1:17" ht="21.6" x14ac:dyDescent="0.3">
      <c r="A90" s="20">
        <v>55</v>
      </c>
      <c r="B90" s="20" t="s">
        <v>259</v>
      </c>
      <c r="C90" s="20" t="s">
        <v>260</v>
      </c>
      <c r="D90" s="20">
        <v>1953</v>
      </c>
      <c r="E90" s="20">
        <f>146+54</f>
        <v>200</v>
      </c>
      <c r="F90" s="20" t="s">
        <v>261</v>
      </c>
      <c r="G90" s="45">
        <v>15293.31</v>
      </c>
      <c r="H90" s="51"/>
      <c r="I90" s="21" t="s">
        <v>594</v>
      </c>
      <c r="J90" s="22"/>
      <c r="K90" s="20"/>
      <c r="L90" s="20" t="s">
        <v>263</v>
      </c>
      <c r="M90" s="20" t="s">
        <v>263</v>
      </c>
      <c r="N90" s="20" t="s">
        <v>263</v>
      </c>
      <c r="O90" s="20" t="s">
        <v>264</v>
      </c>
      <c r="P90" s="20" t="s">
        <v>595</v>
      </c>
      <c r="Q90" s="20" t="s">
        <v>266</v>
      </c>
    </row>
    <row r="91" spans="1:17" ht="21.6" x14ac:dyDescent="0.3">
      <c r="A91" s="20">
        <v>5</v>
      </c>
      <c r="B91" s="20" t="s">
        <v>596</v>
      </c>
      <c r="C91" s="20"/>
      <c r="D91" s="20">
        <v>1985</v>
      </c>
      <c r="E91" s="20">
        <v>30</v>
      </c>
      <c r="F91" s="20" t="s">
        <v>362</v>
      </c>
      <c r="G91" s="45">
        <v>102790</v>
      </c>
      <c r="H91" s="51"/>
      <c r="I91" s="23" t="s">
        <v>597</v>
      </c>
      <c r="J91" s="22"/>
      <c r="K91" s="20"/>
      <c r="L91" s="20" t="s">
        <v>335</v>
      </c>
      <c r="M91" s="20" t="s">
        <v>366</v>
      </c>
      <c r="N91" s="20" t="s">
        <v>366</v>
      </c>
      <c r="O91" s="20" t="s">
        <v>335</v>
      </c>
      <c r="P91" s="20" t="s">
        <v>315</v>
      </c>
      <c r="Q91" s="20" t="s">
        <v>598</v>
      </c>
    </row>
    <row r="92" spans="1:17" ht="21.6" x14ac:dyDescent="0.3">
      <c r="A92" s="20">
        <v>53</v>
      </c>
      <c r="B92" s="20" t="s">
        <v>599</v>
      </c>
      <c r="C92" s="20"/>
      <c r="D92" s="20">
        <v>1982</v>
      </c>
      <c r="E92" s="20">
        <v>15</v>
      </c>
      <c r="F92" s="20" t="s">
        <v>383</v>
      </c>
      <c r="G92" s="45">
        <v>38780</v>
      </c>
      <c r="H92" s="51"/>
      <c r="I92" s="23" t="s">
        <v>600</v>
      </c>
      <c r="J92" s="22"/>
      <c r="K92" s="20"/>
      <c r="L92" s="20" t="s">
        <v>385</v>
      </c>
      <c r="M92" s="20" t="s">
        <v>386</v>
      </c>
      <c r="N92" s="20" t="s">
        <v>263</v>
      </c>
      <c r="O92" s="20" t="s">
        <v>264</v>
      </c>
      <c r="P92" s="20" t="s">
        <v>341</v>
      </c>
      <c r="Q92" s="20" t="s">
        <v>387</v>
      </c>
    </row>
    <row r="93" spans="1:17" ht="21.6" x14ac:dyDescent="0.3">
      <c r="A93" s="20">
        <v>38</v>
      </c>
      <c r="B93" s="20" t="s">
        <v>601</v>
      </c>
      <c r="C93" s="20"/>
      <c r="D93" s="20">
        <v>1981</v>
      </c>
      <c r="E93" s="20">
        <v>15</v>
      </c>
      <c r="F93" s="20" t="s">
        <v>383</v>
      </c>
      <c r="G93" s="45">
        <v>20560</v>
      </c>
      <c r="H93" s="51"/>
      <c r="I93" s="23" t="s">
        <v>602</v>
      </c>
      <c r="J93" s="22"/>
      <c r="K93" s="20"/>
      <c r="L93" s="20" t="s">
        <v>385</v>
      </c>
      <c r="M93" s="20" t="s">
        <v>386</v>
      </c>
      <c r="N93" s="20" t="s">
        <v>263</v>
      </c>
      <c r="O93" s="20" t="s">
        <v>335</v>
      </c>
      <c r="P93" s="20" t="s">
        <v>341</v>
      </c>
      <c r="Q93" s="20" t="s">
        <v>387</v>
      </c>
    </row>
    <row r="94" spans="1:17" ht="21.6" x14ac:dyDescent="0.3">
      <c r="A94" s="20">
        <v>72</v>
      </c>
      <c r="B94" s="20" t="s">
        <v>603</v>
      </c>
      <c r="C94" s="20" t="s">
        <v>604</v>
      </c>
      <c r="D94" s="20">
        <v>1967</v>
      </c>
      <c r="E94" s="20">
        <v>641.29999999999995</v>
      </c>
      <c r="F94" s="20" t="s">
        <v>605</v>
      </c>
      <c r="G94" s="45">
        <v>1539868.1</v>
      </c>
      <c r="H94" s="51"/>
      <c r="I94" s="23" t="s">
        <v>606</v>
      </c>
      <c r="J94" s="22"/>
      <c r="K94" s="20" t="s">
        <v>296</v>
      </c>
      <c r="L94" s="20" t="s">
        <v>296</v>
      </c>
      <c r="M94" s="20" t="s">
        <v>283</v>
      </c>
      <c r="N94" s="20" t="s">
        <v>263</v>
      </c>
      <c r="O94" s="20" t="s">
        <v>284</v>
      </c>
      <c r="P94" s="20" t="s">
        <v>607</v>
      </c>
      <c r="Q94" s="20" t="s">
        <v>477</v>
      </c>
    </row>
    <row r="95" spans="1:17" x14ac:dyDescent="0.3">
      <c r="A95" s="20">
        <v>87</v>
      </c>
      <c r="B95" s="20" t="s">
        <v>342</v>
      </c>
      <c r="C95" s="20" t="s">
        <v>410</v>
      </c>
      <c r="D95" s="20">
        <v>2001</v>
      </c>
      <c r="E95" s="20">
        <v>44.44</v>
      </c>
      <c r="F95" s="20" t="s">
        <v>608</v>
      </c>
      <c r="G95" s="45">
        <v>47339.71</v>
      </c>
      <c r="H95" s="51"/>
      <c r="I95" s="23" t="s">
        <v>609</v>
      </c>
      <c r="J95" s="22"/>
      <c r="K95" s="20"/>
      <c r="L95" s="20" t="s">
        <v>610</v>
      </c>
      <c r="M95" s="20" t="s">
        <v>611</v>
      </c>
      <c r="N95" s="20" t="s">
        <v>423</v>
      </c>
      <c r="O95" s="20" t="s">
        <v>335</v>
      </c>
      <c r="P95" s="20"/>
      <c r="Q95" s="20"/>
    </row>
    <row r="96" spans="1:17" ht="21.6" x14ac:dyDescent="0.3">
      <c r="A96" s="20">
        <v>6</v>
      </c>
      <c r="B96" s="20" t="s">
        <v>10</v>
      </c>
      <c r="C96" s="20" t="s">
        <v>575</v>
      </c>
      <c r="D96" s="20">
        <v>2001</v>
      </c>
      <c r="E96" s="20">
        <v>49.2</v>
      </c>
      <c r="F96" s="20" t="s">
        <v>612</v>
      </c>
      <c r="G96" s="45">
        <v>9101.48</v>
      </c>
      <c r="H96" s="51"/>
      <c r="I96" s="23" t="s">
        <v>613</v>
      </c>
      <c r="J96" s="22"/>
      <c r="K96" s="20"/>
      <c r="L96" s="20" t="s">
        <v>614</v>
      </c>
      <c r="M96" s="20"/>
      <c r="N96" s="20" t="s">
        <v>615</v>
      </c>
      <c r="O96" s="20" t="s">
        <v>335</v>
      </c>
      <c r="P96" s="20" t="s">
        <v>616</v>
      </c>
      <c r="Q96" s="20" t="s">
        <v>617</v>
      </c>
    </row>
    <row r="97" spans="1:17" ht="21.6" x14ac:dyDescent="0.3">
      <c r="A97" s="38">
        <v>24</v>
      </c>
      <c r="B97" s="38" t="s">
        <v>460</v>
      </c>
      <c r="C97" s="38"/>
      <c r="D97" s="38">
        <v>2002</v>
      </c>
      <c r="E97" s="38">
        <v>1404</v>
      </c>
      <c r="F97" s="38" t="s">
        <v>447</v>
      </c>
      <c r="G97" s="49">
        <v>1445774.73</v>
      </c>
      <c r="H97" s="54"/>
      <c r="I97" s="39" t="s">
        <v>618</v>
      </c>
      <c r="J97" s="40"/>
      <c r="K97" s="38"/>
      <c r="L97" s="38" t="s">
        <v>335</v>
      </c>
      <c r="M97" s="38"/>
      <c r="N97" s="38" t="s">
        <v>423</v>
      </c>
      <c r="O97" s="38" t="s">
        <v>335</v>
      </c>
      <c r="P97" s="29" t="s">
        <v>619</v>
      </c>
      <c r="Q97" s="20"/>
    </row>
    <row r="98" spans="1:17" ht="31.8" x14ac:dyDescent="0.3">
      <c r="A98" s="20">
        <v>13</v>
      </c>
      <c r="B98" s="20" t="s">
        <v>267</v>
      </c>
      <c r="C98" s="20" t="s">
        <v>268</v>
      </c>
      <c r="D98" s="20">
        <v>1961</v>
      </c>
      <c r="E98" s="20">
        <v>1639</v>
      </c>
      <c r="F98" s="20" t="s">
        <v>318</v>
      </c>
      <c r="G98" s="45">
        <v>226841.36</v>
      </c>
      <c r="H98" s="51"/>
      <c r="I98" s="23" t="s">
        <v>620</v>
      </c>
      <c r="J98" s="22"/>
      <c r="K98" s="20" t="s">
        <v>272</v>
      </c>
      <c r="L98" s="20" t="s">
        <v>621</v>
      </c>
      <c r="M98" s="20" t="s">
        <v>274</v>
      </c>
      <c r="N98" s="20" t="s">
        <v>274</v>
      </c>
      <c r="O98" s="20" t="s">
        <v>264</v>
      </c>
      <c r="P98" s="20" t="s">
        <v>622</v>
      </c>
      <c r="Q98" s="20" t="s">
        <v>623</v>
      </c>
    </row>
    <row r="99" spans="1:17" ht="15" x14ac:dyDescent="0.25">
      <c r="G99" s="50">
        <f>SUM(G2:G98)</f>
        <v>40564585.029999994</v>
      </c>
      <c r="H99" s="55">
        <f>SUM(H2:H98)</f>
        <v>88128981.379999995</v>
      </c>
    </row>
    <row r="100" spans="1:17" ht="15" x14ac:dyDescent="0.25">
      <c r="G100" s="42"/>
      <c r="H100" s="43"/>
    </row>
    <row r="101" spans="1:17" ht="15" x14ac:dyDescent="0.25">
      <c r="F101" s="60" t="s">
        <v>624</v>
      </c>
      <c r="G101" s="61">
        <v>40564585.030000001</v>
      </c>
      <c r="H101" s="41"/>
    </row>
    <row r="102" spans="1:17" ht="15" x14ac:dyDescent="0.25">
      <c r="F102" s="58" t="s">
        <v>625</v>
      </c>
      <c r="G102" s="59">
        <f>H99</f>
        <v>88128981.379999995</v>
      </c>
      <c r="H102" s="41"/>
    </row>
    <row r="103" spans="1:17" x14ac:dyDescent="0.3">
      <c r="F103" s="56" t="s">
        <v>626</v>
      </c>
      <c r="G103" s="57">
        <f>SUM(G101:G102)</f>
        <v>128693566.41</v>
      </c>
      <c r="H103" s="41"/>
    </row>
  </sheetData>
  <autoFilter ref="A1:Q99">
    <sortState ref="A2:Q99">
      <sortCondition ref="I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sqref="A1:E1"/>
    </sheetView>
  </sheetViews>
  <sheetFormatPr defaultRowHeight="14.4" x14ac:dyDescent="0.3"/>
  <cols>
    <col min="1" max="1" width="3" bestFit="1" customWidth="1"/>
    <col min="2" max="2" width="39.77734375" bestFit="1" customWidth="1"/>
    <col min="3" max="3" width="15.44140625" bestFit="1" customWidth="1"/>
    <col min="4" max="4" width="15.21875" bestFit="1" customWidth="1"/>
    <col min="5" max="5" width="45.5546875" bestFit="1" customWidth="1"/>
  </cols>
  <sheetData>
    <row r="1" spans="1:5" x14ac:dyDescent="0.3">
      <c r="A1" s="80" t="s">
        <v>635</v>
      </c>
      <c r="B1" s="80"/>
      <c r="C1" s="80"/>
      <c r="D1" s="80"/>
      <c r="E1" s="80"/>
    </row>
    <row r="2" spans="1:5" x14ac:dyDescent="0.3">
      <c r="A2" s="2" t="s">
        <v>70</v>
      </c>
      <c r="B2" s="2" t="s">
        <v>69</v>
      </c>
      <c r="C2" s="2"/>
      <c r="D2" s="2" t="s">
        <v>68</v>
      </c>
      <c r="E2" s="2" t="s">
        <v>67</v>
      </c>
    </row>
    <row r="3" spans="1:5" x14ac:dyDescent="0.3">
      <c r="A3" s="1">
        <v>1</v>
      </c>
      <c r="B3" s="1" t="s">
        <v>66</v>
      </c>
      <c r="C3" s="1" t="s">
        <v>65</v>
      </c>
      <c r="D3" s="1" t="s">
        <v>1</v>
      </c>
      <c r="E3" s="1" t="s">
        <v>15</v>
      </c>
    </row>
    <row r="4" spans="1:5" x14ac:dyDescent="0.3">
      <c r="A4" s="1">
        <v>2</v>
      </c>
      <c r="B4" s="1" t="s">
        <v>64</v>
      </c>
      <c r="C4" s="1" t="s">
        <v>63</v>
      </c>
      <c r="D4" s="1" t="s">
        <v>26</v>
      </c>
      <c r="E4" s="1" t="s">
        <v>15</v>
      </c>
    </row>
    <row r="5" spans="1:5" x14ac:dyDescent="0.3">
      <c r="A5" s="1">
        <v>3</v>
      </c>
      <c r="B5" s="1" t="s">
        <v>62</v>
      </c>
      <c r="C5" s="1" t="s">
        <v>62</v>
      </c>
      <c r="D5" s="1" t="s">
        <v>26</v>
      </c>
      <c r="E5" s="1" t="s">
        <v>15</v>
      </c>
    </row>
    <row r="6" spans="1:5" x14ac:dyDescent="0.3">
      <c r="A6" s="1">
        <v>4</v>
      </c>
      <c r="B6" s="1" t="s">
        <v>61</v>
      </c>
      <c r="C6" s="1" t="s">
        <v>60</v>
      </c>
      <c r="D6" s="1" t="s">
        <v>28</v>
      </c>
      <c r="E6" s="1" t="s">
        <v>15</v>
      </c>
    </row>
    <row r="7" spans="1:5" x14ac:dyDescent="0.3">
      <c r="A7" s="1">
        <v>5</v>
      </c>
      <c r="B7" s="1" t="s">
        <v>59</v>
      </c>
      <c r="C7" s="1" t="s">
        <v>58</v>
      </c>
      <c r="D7" s="1" t="s">
        <v>21</v>
      </c>
      <c r="E7" s="1" t="s">
        <v>15</v>
      </c>
    </row>
    <row r="8" spans="1:5" x14ac:dyDescent="0.3">
      <c r="A8" s="1">
        <v>6</v>
      </c>
      <c r="B8" s="1" t="s">
        <v>57</v>
      </c>
      <c r="C8" s="1" t="s">
        <v>56</v>
      </c>
      <c r="D8" s="1" t="s">
        <v>9</v>
      </c>
      <c r="E8" s="1" t="s">
        <v>15</v>
      </c>
    </row>
    <row r="9" spans="1:5" x14ac:dyDescent="0.3">
      <c r="A9" s="1">
        <v>7</v>
      </c>
      <c r="B9" s="1" t="s">
        <v>55</v>
      </c>
      <c r="C9" s="1" t="s">
        <v>55</v>
      </c>
      <c r="D9" s="1" t="s">
        <v>21</v>
      </c>
      <c r="E9" s="1" t="s">
        <v>54</v>
      </c>
    </row>
    <row r="10" spans="1:5" x14ac:dyDescent="0.3">
      <c r="A10" s="1">
        <v>8</v>
      </c>
      <c r="B10" s="1" t="s">
        <v>53</v>
      </c>
      <c r="C10" s="1" t="s">
        <v>52</v>
      </c>
      <c r="D10" s="1" t="s">
        <v>26</v>
      </c>
      <c r="E10" s="1" t="s">
        <v>51</v>
      </c>
    </row>
    <row r="11" spans="1:5" x14ac:dyDescent="0.3">
      <c r="A11" s="1">
        <v>9</v>
      </c>
      <c r="B11" s="1" t="s">
        <v>50</v>
      </c>
      <c r="C11" s="1" t="s">
        <v>49</v>
      </c>
      <c r="D11" s="1" t="s">
        <v>23</v>
      </c>
      <c r="E11" s="1" t="s">
        <v>15</v>
      </c>
    </row>
    <row r="12" spans="1:5" x14ac:dyDescent="0.3">
      <c r="A12" s="1">
        <v>10</v>
      </c>
      <c r="B12" s="1" t="s">
        <v>48</v>
      </c>
      <c r="C12" s="1" t="s">
        <v>48</v>
      </c>
      <c r="D12" s="1" t="s">
        <v>21</v>
      </c>
      <c r="E12" s="1" t="s">
        <v>47</v>
      </c>
    </row>
    <row r="13" spans="1:5" x14ac:dyDescent="0.3">
      <c r="A13" s="1">
        <v>11</v>
      </c>
      <c r="B13" s="1" t="s">
        <v>46</v>
      </c>
      <c r="C13" s="1" t="s">
        <v>45</v>
      </c>
      <c r="D13" s="1" t="s">
        <v>16</v>
      </c>
      <c r="E13" s="1" t="s">
        <v>15</v>
      </c>
    </row>
    <row r="14" spans="1:5" x14ac:dyDescent="0.3">
      <c r="A14" s="1">
        <v>12</v>
      </c>
      <c r="B14" s="1" t="s">
        <v>44</v>
      </c>
      <c r="C14" s="1" t="s">
        <v>43</v>
      </c>
      <c r="D14" s="1" t="s">
        <v>33</v>
      </c>
      <c r="E14" s="1" t="s">
        <v>15</v>
      </c>
    </row>
    <row r="15" spans="1:5" x14ac:dyDescent="0.3">
      <c r="A15" s="1">
        <v>13</v>
      </c>
      <c r="B15" s="1" t="s">
        <v>42</v>
      </c>
      <c r="C15" s="1" t="s">
        <v>41</v>
      </c>
      <c r="D15" s="1" t="s">
        <v>19</v>
      </c>
      <c r="E15" s="1" t="s">
        <v>15</v>
      </c>
    </row>
    <row r="16" spans="1:5" x14ac:dyDescent="0.3">
      <c r="A16" s="1">
        <v>14</v>
      </c>
      <c r="B16" s="1" t="s">
        <v>40</v>
      </c>
      <c r="C16" s="1" t="s">
        <v>39</v>
      </c>
      <c r="D16" s="1" t="s">
        <v>36</v>
      </c>
      <c r="E16" s="1" t="s">
        <v>15</v>
      </c>
    </row>
    <row r="17" spans="1:5" x14ac:dyDescent="0.3">
      <c r="A17" s="1">
        <v>15</v>
      </c>
      <c r="B17" s="1" t="s">
        <v>38</v>
      </c>
      <c r="C17" s="1" t="s">
        <v>37</v>
      </c>
      <c r="D17" s="1" t="s">
        <v>36</v>
      </c>
      <c r="E17" s="1" t="s">
        <v>15</v>
      </c>
    </row>
    <row r="18" spans="1:5" x14ac:dyDescent="0.3">
      <c r="A18" s="1">
        <v>16</v>
      </c>
      <c r="B18" s="1" t="s">
        <v>35</v>
      </c>
      <c r="C18" s="1" t="s">
        <v>34</v>
      </c>
      <c r="D18" s="1" t="s">
        <v>33</v>
      </c>
      <c r="E18" s="1" t="s">
        <v>15</v>
      </c>
    </row>
    <row r="19" spans="1:5" x14ac:dyDescent="0.3">
      <c r="A19" s="1">
        <v>17</v>
      </c>
      <c r="B19" s="1" t="s">
        <v>32</v>
      </c>
      <c r="C19" s="1" t="s">
        <v>31</v>
      </c>
      <c r="D19" s="1" t="s">
        <v>28</v>
      </c>
      <c r="E19" s="1" t="s">
        <v>15</v>
      </c>
    </row>
    <row r="20" spans="1:5" x14ac:dyDescent="0.3">
      <c r="A20" s="1">
        <v>18</v>
      </c>
      <c r="B20" s="1" t="s">
        <v>30</v>
      </c>
      <c r="C20" s="1" t="s">
        <v>29</v>
      </c>
      <c r="D20" s="1" t="s">
        <v>28</v>
      </c>
      <c r="E20" s="1" t="s">
        <v>15</v>
      </c>
    </row>
    <row r="21" spans="1:5" x14ac:dyDescent="0.3">
      <c r="A21" s="1">
        <v>19</v>
      </c>
      <c r="B21" s="1" t="s">
        <v>27</v>
      </c>
      <c r="C21" s="1" t="s">
        <v>27</v>
      </c>
      <c r="D21" s="1" t="s">
        <v>26</v>
      </c>
      <c r="E21" s="1" t="s">
        <v>15</v>
      </c>
    </row>
    <row r="22" spans="1:5" x14ac:dyDescent="0.3">
      <c r="A22" s="1">
        <v>20</v>
      </c>
      <c r="B22" s="1" t="s">
        <v>25</v>
      </c>
      <c r="C22" s="1" t="s">
        <v>24</v>
      </c>
      <c r="D22" s="1" t="s">
        <v>23</v>
      </c>
      <c r="E22" s="1" t="s">
        <v>15</v>
      </c>
    </row>
    <row r="23" spans="1:5" x14ac:dyDescent="0.3">
      <c r="A23" s="1">
        <v>21</v>
      </c>
      <c r="B23" s="1" t="s">
        <v>22</v>
      </c>
      <c r="C23" s="1" t="s">
        <v>22</v>
      </c>
      <c r="D23" s="1" t="s">
        <v>21</v>
      </c>
      <c r="E23" s="1" t="s">
        <v>15</v>
      </c>
    </row>
    <row r="24" spans="1:5" x14ac:dyDescent="0.3">
      <c r="A24" s="1">
        <v>22</v>
      </c>
      <c r="B24" s="1" t="s">
        <v>20</v>
      </c>
      <c r="C24" s="1" t="s">
        <v>20</v>
      </c>
      <c r="D24" s="1" t="s">
        <v>19</v>
      </c>
      <c r="E24" s="1" t="s">
        <v>15</v>
      </c>
    </row>
    <row r="25" spans="1:5" x14ac:dyDescent="0.3">
      <c r="A25" s="1">
        <v>23</v>
      </c>
      <c r="B25" s="1" t="s">
        <v>18</v>
      </c>
      <c r="C25" s="1" t="s">
        <v>17</v>
      </c>
      <c r="D25" s="1" t="s">
        <v>16</v>
      </c>
      <c r="E25" s="1" t="s">
        <v>15</v>
      </c>
    </row>
    <row r="26" spans="1:5" x14ac:dyDescent="0.3">
      <c r="A26" s="1">
        <v>24</v>
      </c>
      <c r="B26" s="1" t="s">
        <v>14</v>
      </c>
      <c r="C26" s="1" t="s">
        <v>13</v>
      </c>
      <c r="D26" s="1"/>
      <c r="E26" s="1" t="s">
        <v>12</v>
      </c>
    </row>
    <row r="27" spans="1:5" x14ac:dyDescent="0.3">
      <c r="A27" s="1">
        <v>25</v>
      </c>
      <c r="B27" s="1" t="s">
        <v>11</v>
      </c>
      <c r="C27" s="1" t="s">
        <v>10</v>
      </c>
      <c r="D27" s="1" t="s">
        <v>9</v>
      </c>
      <c r="E27" s="1" t="s">
        <v>8</v>
      </c>
    </row>
    <row r="28" spans="1:5" x14ac:dyDescent="0.3">
      <c r="A28" s="1">
        <v>26</v>
      </c>
      <c r="B28" s="1" t="s">
        <v>7</v>
      </c>
      <c r="C28" s="1" t="s">
        <v>6</v>
      </c>
      <c r="D28" s="1" t="s">
        <v>5</v>
      </c>
      <c r="E28" s="1" t="s">
        <v>4</v>
      </c>
    </row>
    <row r="29" spans="1:5" x14ac:dyDescent="0.3">
      <c r="A29" s="1">
        <v>27</v>
      </c>
      <c r="B29" s="1" t="s">
        <v>3</v>
      </c>
      <c r="C29" s="1" t="s">
        <v>2</v>
      </c>
      <c r="D29" s="1" t="s">
        <v>1</v>
      </c>
      <c r="E29" s="1" t="s">
        <v>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27" sqref="C27"/>
    </sheetView>
  </sheetViews>
  <sheetFormatPr defaultRowHeight="14.4" x14ac:dyDescent="0.3"/>
  <cols>
    <col min="2" max="2" width="51.77734375" customWidth="1"/>
    <col min="3" max="3" width="13.21875" customWidth="1"/>
    <col min="5" max="5" width="12.21875" bestFit="1" customWidth="1"/>
  </cols>
  <sheetData>
    <row r="1" spans="1:5" ht="16.2" thickBot="1" x14ac:dyDescent="0.35">
      <c r="A1" s="81" t="s">
        <v>102</v>
      </c>
      <c r="B1" s="81"/>
      <c r="C1" s="81"/>
      <c r="D1" s="81"/>
      <c r="E1" s="81"/>
    </row>
    <row r="2" spans="1:5" ht="29.4" thickBot="1" x14ac:dyDescent="0.35">
      <c r="A2" s="3" t="s">
        <v>86</v>
      </c>
      <c r="B2" s="3" t="s">
        <v>73</v>
      </c>
      <c r="C2" s="3" t="s">
        <v>97</v>
      </c>
      <c r="D2" s="3" t="s">
        <v>100</v>
      </c>
      <c r="E2" s="3" t="s">
        <v>101</v>
      </c>
    </row>
    <row r="3" spans="1:5" ht="15" thickBot="1" x14ac:dyDescent="0.35">
      <c r="A3" s="4" t="s">
        <v>71</v>
      </c>
      <c r="B3" s="5" t="s">
        <v>74</v>
      </c>
      <c r="C3" s="6">
        <v>1657</v>
      </c>
      <c r="D3" s="6">
        <v>1</v>
      </c>
      <c r="E3" s="7">
        <v>20300</v>
      </c>
    </row>
    <row r="4" spans="1:5" ht="15" thickBot="1" x14ac:dyDescent="0.35">
      <c r="A4" s="4" t="s">
        <v>72</v>
      </c>
      <c r="B4" s="5" t="s">
        <v>75</v>
      </c>
      <c r="C4" s="6">
        <v>1793</v>
      </c>
      <c r="D4" s="6">
        <v>1</v>
      </c>
      <c r="E4" s="7">
        <v>5000</v>
      </c>
    </row>
    <row r="5" spans="1:5" ht="29.4" thickBot="1" x14ac:dyDescent="0.35">
      <c r="A5" s="4" t="s">
        <v>87</v>
      </c>
      <c r="B5" s="5" t="s">
        <v>76</v>
      </c>
      <c r="C5" s="6">
        <v>1778</v>
      </c>
      <c r="D5" s="6">
        <v>1</v>
      </c>
      <c r="E5" s="7">
        <v>10050</v>
      </c>
    </row>
    <row r="6" spans="1:5" ht="15" thickBot="1" x14ac:dyDescent="0.35">
      <c r="A6" s="4" t="s">
        <v>88</v>
      </c>
      <c r="B6" s="5" t="s">
        <v>77</v>
      </c>
      <c r="C6" s="6" t="s">
        <v>98</v>
      </c>
      <c r="D6" s="6">
        <v>27</v>
      </c>
      <c r="E6" s="7">
        <v>164000</v>
      </c>
    </row>
    <row r="7" spans="1:5" ht="29.4" thickBot="1" x14ac:dyDescent="0.35">
      <c r="A7" s="4" t="s">
        <v>89</v>
      </c>
      <c r="B7" s="5" t="s">
        <v>78</v>
      </c>
      <c r="C7" s="6">
        <v>1781</v>
      </c>
      <c r="D7" s="6">
        <v>1</v>
      </c>
      <c r="E7" s="7">
        <v>10990</v>
      </c>
    </row>
    <row r="8" spans="1:5" ht="15" thickBot="1" x14ac:dyDescent="0.35">
      <c r="A8" s="4" t="s">
        <v>90</v>
      </c>
      <c r="B8" s="5" t="s">
        <v>79</v>
      </c>
      <c r="C8" s="6">
        <v>1762</v>
      </c>
      <c r="D8" s="6">
        <v>1</v>
      </c>
      <c r="E8" s="7">
        <v>5000</v>
      </c>
    </row>
    <row r="9" spans="1:5" ht="29.4" thickBot="1" x14ac:dyDescent="0.35">
      <c r="A9" s="4" t="s">
        <v>91</v>
      </c>
      <c r="B9" s="5" t="s">
        <v>80</v>
      </c>
      <c r="C9" s="6" t="s">
        <v>99</v>
      </c>
      <c r="D9" s="6">
        <v>2</v>
      </c>
      <c r="E9" s="7">
        <v>19800</v>
      </c>
    </row>
    <row r="10" spans="1:5" ht="15" thickBot="1" x14ac:dyDescent="0.35">
      <c r="A10" s="4" t="s">
        <v>92</v>
      </c>
      <c r="B10" s="5" t="s">
        <v>81</v>
      </c>
      <c r="C10" s="6">
        <v>1790</v>
      </c>
      <c r="D10" s="6">
        <v>1</v>
      </c>
      <c r="E10" s="7">
        <v>5800</v>
      </c>
    </row>
    <row r="11" spans="1:5" ht="29.4" thickBot="1" x14ac:dyDescent="0.35">
      <c r="A11" s="4" t="s">
        <v>93</v>
      </c>
      <c r="B11" s="5" t="s">
        <v>82</v>
      </c>
      <c r="C11" s="6">
        <v>1788</v>
      </c>
      <c r="D11" s="6">
        <v>1</v>
      </c>
      <c r="E11" s="7">
        <v>12000</v>
      </c>
    </row>
    <row r="12" spans="1:5" ht="29.4" thickBot="1" x14ac:dyDescent="0.35">
      <c r="A12" s="4" t="s">
        <v>94</v>
      </c>
      <c r="B12" s="5" t="s">
        <v>83</v>
      </c>
      <c r="C12" s="6">
        <v>1780</v>
      </c>
      <c r="D12" s="6">
        <v>1</v>
      </c>
      <c r="E12" s="7">
        <v>10000</v>
      </c>
    </row>
    <row r="13" spans="1:5" ht="15" thickBot="1" x14ac:dyDescent="0.35">
      <c r="A13" s="4" t="s">
        <v>95</v>
      </c>
      <c r="B13" s="5" t="s">
        <v>84</v>
      </c>
      <c r="C13" s="6">
        <v>1601</v>
      </c>
      <c r="D13" s="6">
        <v>1</v>
      </c>
      <c r="E13" s="7">
        <v>20000</v>
      </c>
    </row>
    <row r="14" spans="1:5" ht="15" thickBot="1" x14ac:dyDescent="0.35">
      <c r="A14" s="4" t="s">
        <v>96</v>
      </c>
      <c r="B14" s="5" t="s">
        <v>85</v>
      </c>
      <c r="C14" s="6">
        <v>1728</v>
      </c>
      <c r="D14" s="6">
        <v>1</v>
      </c>
      <c r="E14" s="7">
        <v>10050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opLeftCell="A106" workbookViewId="0">
      <selection activeCell="I114" sqref="I114"/>
    </sheetView>
  </sheetViews>
  <sheetFormatPr defaultRowHeight="14.4" x14ac:dyDescent="0.3"/>
  <cols>
    <col min="2" max="2" width="18.77734375" customWidth="1"/>
    <col min="3" max="3" width="14.77734375" customWidth="1"/>
    <col min="4" max="4" width="17.77734375" customWidth="1"/>
    <col min="5" max="5" width="17.5546875" style="79" customWidth="1"/>
  </cols>
  <sheetData>
    <row r="1" spans="1:5" ht="16.2" thickBot="1" x14ac:dyDescent="0.35">
      <c r="A1" s="82" t="s">
        <v>242</v>
      </c>
      <c r="B1" s="82"/>
      <c r="C1" s="82"/>
      <c r="D1" s="82"/>
      <c r="E1" s="82"/>
    </row>
    <row r="2" spans="1:5" ht="27" thickBot="1" x14ac:dyDescent="0.35">
      <c r="A2" s="9" t="s">
        <v>86</v>
      </c>
      <c r="B2" s="9" t="s">
        <v>103</v>
      </c>
      <c r="C2" s="9" t="s">
        <v>180</v>
      </c>
      <c r="D2" s="9" t="s">
        <v>236</v>
      </c>
      <c r="E2" s="77" t="s">
        <v>101</v>
      </c>
    </row>
    <row r="3" spans="1:5" ht="15" thickBot="1" x14ac:dyDescent="0.35">
      <c r="A3" s="10"/>
      <c r="B3" s="11" t="s">
        <v>104</v>
      </c>
      <c r="C3" s="10"/>
      <c r="D3" s="11" t="s">
        <v>237</v>
      </c>
      <c r="E3" s="78"/>
    </row>
    <row r="4" spans="1:5" ht="15.75" thickBot="1" x14ac:dyDescent="0.3">
      <c r="A4" s="10"/>
      <c r="B4" s="12" t="s">
        <v>105</v>
      </c>
      <c r="C4" s="10"/>
      <c r="D4" s="10"/>
      <c r="E4" s="78"/>
    </row>
    <row r="5" spans="1:5" ht="15" thickBot="1" x14ac:dyDescent="0.35">
      <c r="A5" s="10">
        <v>1</v>
      </c>
      <c r="B5" s="10" t="s">
        <v>106</v>
      </c>
      <c r="C5" s="10" t="s">
        <v>181</v>
      </c>
      <c r="D5" s="10" t="s">
        <v>238</v>
      </c>
      <c r="E5" s="78">
        <v>43360</v>
      </c>
    </row>
    <row r="6" spans="1:5" ht="15" thickBot="1" x14ac:dyDescent="0.35">
      <c r="A6" s="10">
        <v>2</v>
      </c>
      <c r="B6" s="10" t="s">
        <v>107</v>
      </c>
      <c r="C6" s="10" t="s">
        <v>182</v>
      </c>
      <c r="D6" s="10" t="s">
        <v>238</v>
      </c>
      <c r="E6" s="78">
        <v>394</v>
      </c>
    </row>
    <row r="7" spans="1:5" ht="15" thickBot="1" x14ac:dyDescent="0.35">
      <c r="A7" s="10">
        <v>3</v>
      </c>
      <c r="B7" s="10" t="s">
        <v>108</v>
      </c>
      <c r="C7" s="10" t="s">
        <v>183</v>
      </c>
      <c r="D7" s="10" t="s">
        <v>238</v>
      </c>
      <c r="E7" s="78">
        <v>85</v>
      </c>
    </row>
    <row r="8" spans="1:5" ht="15.75" thickBot="1" x14ac:dyDescent="0.3">
      <c r="A8" s="10"/>
      <c r="B8" s="12" t="s">
        <v>109</v>
      </c>
      <c r="C8" s="10"/>
      <c r="D8" s="10"/>
      <c r="E8" s="78"/>
    </row>
    <row r="9" spans="1:5" ht="15" thickBot="1" x14ac:dyDescent="0.35">
      <c r="A9" s="10">
        <v>4</v>
      </c>
      <c r="B9" s="10" t="s">
        <v>110</v>
      </c>
      <c r="C9" s="10" t="s">
        <v>184</v>
      </c>
      <c r="D9" s="10" t="s">
        <v>238</v>
      </c>
      <c r="E9" s="78">
        <v>818</v>
      </c>
    </row>
    <row r="10" spans="1:5" ht="15" thickBot="1" x14ac:dyDescent="0.35">
      <c r="A10" s="10">
        <v>5</v>
      </c>
      <c r="B10" s="10" t="s">
        <v>111</v>
      </c>
      <c r="C10" s="10" t="s">
        <v>185</v>
      </c>
      <c r="D10" s="10" t="s">
        <v>238</v>
      </c>
      <c r="E10" s="78">
        <v>1286</v>
      </c>
    </row>
    <row r="11" spans="1:5" ht="15" thickBot="1" x14ac:dyDescent="0.35">
      <c r="A11" s="10">
        <v>6</v>
      </c>
      <c r="B11" s="10" t="s">
        <v>112</v>
      </c>
      <c r="C11" s="10" t="s">
        <v>186</v>
      </c>
      <c r="D11" s="10" t="s">
        <v>238</v>
      </c>
      <c r="E11" s="78">
        <v>1258</v>
      </c>
    </row>
    <row r="12" spans="1:5" ht="15" thickBot="1" x14ac:dyDescent="0.35">
      <c r="A12" s="10">
        <v>7</v>
      </c>
      <c r="B12" s="10" t="s">
        <v>113</v>
      </c>
      <c r="C12" s="10" t="s">
        <v>187</v>
      </c>
      <c r="D12" s="10" t="s">
        <v>238</v>
      </c>
      <c r="E12" s="78">
        <v>534</v>
      </c>
    </row>
    <row r="13" spans="1:5" ht="15.75" thickBot="1" x14ac:dyDescent="0.3">
      <c r="A13" s="10"/>
      <c r="B13" s="12" t="s">
        <v>114</v>
      </c>
      <c r="C13" s="10"/>
      <c r="D13" s="10"/>
      <c r="E13" s="78"/>
    </row>
    <row r="14" spans="1:5" ht="15" thickBot="1" x14ac:dyDescent="0.35">
      <c r="A14" s="10">
        <v>8</v>
      </c>
      <c r="B14" s="10" t="s">
        <v>115</v>
      </c>
      <c r="C14" s="10" t="s">
        <v>188</v>
      </c>
      <c r="D14" s="10" t="s">
        <v>238</v>
      </c>
      <c r="E14" s="78">
        <v>2761</v>
      </c>
    </row>
    <row r="15" spans="1:5" ht="15" thickBot="1" x14ac:dyDescent="0.35">
      <c r="A15" s="10">
        <v>9</v>
      </c>
      <c r="B15" s="10" t="s">
        <v>116</v>
      </c>
      <c r="C15" s="10" t="s">
        <v>189</v>
      </c>
      <c r="D15" s="10" t="s">
        <v>238</v>
      </c>
      <c r="E15" s="78">
        <v>2627</v>
      </c>
    </row>
    <row r="16" spans="1:5" ht="15" thickBot="1" x14ac:dyDescent="0.35">
      <c r="A16" s="10"/>
      <c r="B16" s="10" t="s">
        <v>117</v>
      </c>
      <c r="C16" s="10"/>
      <c r="D16" s="10"/>
      <c r="E16" s="78"/>
    </row>
    <row r="17" spans="1:5" ht="15" thickBot="1" x14ac:dyDescent="0.35">
      <c r="A17" s="10">
        <v>10</v>
      </c>
      <c r="B17" s="10" t="s">
        <v>118</v>
      </c>
      <c r="C17" s="10" t="s">
        <v>190</v>
      </c>
      <c r="D17" s="10" t="s">
        <v>238</v>
      </c>
      <c r="E17" s="78">
        <v>1845</v>
      </c>
    </row>
    <row r="18" spans="1:5" ht="15" thickBot="1" x14ac:dyDescent="0.35">
      <c r="A18" s="10"/>
      <c r="B18" s="12" t="s">
        <v>119</v>
      </c>
      <c r="C18" s="10"/>
      <c r="D18" s="10"/>
      <c r="E18" s="78"/>
    </row>
    <row r="19" spans="1:5" ht="15" thickBot="1" x14ac:dyDescent="0.35">
      <c r="A19" s="10">
        <v>11</v>
      </c>
      <c r="B19" s="10" t="s">
        <v>120</v>
      </c>
      <c r="C19" s="10" t="s">
        <v>183</v>
      </c>
      <c r="D19" s="10" t="s">
        <v>238</v>
      </c>
      <c r="E19" s="78">
        <v>2083</v>
      </c>
    </row>
    <row r="20" spans="1:5" ht="15" thickBot="1" x14ac:dyDescent="0.35">
      <c r="A20" s="10">
        <v>12</v>
      </c>
      <c r="B20" s="10" t="s">
        <v>121</v>
      </c>
      <c r="C20" s="10" t="s">
        <v>191</v>
      </c>
      <c r="D20" s="10" t="s">
        <v>238</v>
      </c>
      <c r="E20" s="78">
        <v>125</v>
      </c>
    </row>
    <row r="21" spans="1:5" ht="15" thickBot="1" x14ac:dyDescent="0.35">
      <c r="A21" s="10">
        <v>13</v>
      </c>
      <c r="B21" s="10" t="s">
        <v>122</v>
      </c>
      <c r="C21" s="10" t="s">
        <v>192</v>
      </c>
      <c r="D21" s="10" t="s">
        <v>238</v>
      </c>
      <c r="E21" s="78">
        <v>294</v>
      </c>
    </row>
    <row r="22" spans="1:5" ht="15" thickBot="1" x14ac:dyDescent="0.35">
      <c r="A22" s="10">
        <v>14</v>
      </c>
      <c r="B22" s="10" t="s">
        <v>123</v>
      </c>
      <c r="C22" s="10" t="s">
        <v>193</v>
      </c>
      <c r="D22" s="10" t="s">
        <v>238</v>
      </c>
      <c r="E22" s="78">
        <v>3594</v>
      </c>
    </row>
    <row r="23" spans="1:5" ht="27" thickBot="1" x14ac:dyDescent="0.35">
      <c r="A23" s="10"/>
      <c r="B23" s="12" t="s">
        <v>124</v>
      </c>
      <c r="C23" s="10"/>
      <c r="D23" s="10"/>
      <c r="E23" s="78"/>
    </row>
    <row r="24" spans="1:5" ht="15" thickBot="1" x14ac:dyDescent="0.35">
      <c r="A24" s="10">
        <v>15</v>
      </c>
      <c r="B24" s="10" t="s">
        <v>125</v>
      </c>
      <c r="C24" s="10" t="s">
        <v>194</v>
      </c>
      <c r="D24" s="10" t="s">
        <v>238</v>
      </c>
      <c r="E24" s="78">
        <v>12224</v>
      </c>
    </row>
    <row r="25" spans="1:5" ht="15" thickBot="1" x14ac:dyDescent="0.35">
      <c r="A25" s="10">
        <v>16</v>
      </c>
      <c r="B25" s="10" t="s">
        <v>126</v>
      </c>
      <c r="C25" s="10" t="s">
        <v>195</v>
      </c>
      <c r="D25" s="10" t="s">
        <v>238</v>
      </c>
      <c r="E25" s="78">
        <v>950</v>
      </c>
    </row>
    <row r="26" spans="1:5" ht="15" thickBot="1" x14ac:dyDescent="0.35">
      <c r="A26" s="10">
        <v>17</v>
      </c>
      <c r="B26" s="10" t="s">
        <v>127</v>
      </c>
      <c r="C26" s="10" t="s">
        <v>196</v>
      </c>
      <c r="D26" s="10" t="s">
        <v>238</v>
      </c>
      <c r="E26" s="78">
        <v>20000</v>
      </c>
    </row>
    <row r="27" spans="1:5" ht="15.75" thickBot="1" x14ac:dyDescent="0.3">
      <c r="A27" s="10"/>
      <c r="B27" s="12" t="s">
        <v>128</v>
      </c>
      <c r="C27" s="10"/>
      <c r="D27" s="10"/>
      <c r="E27" s="78"/>
    </row>
    <row r="28" spans="1:5" ht="15" thickBot="1" x14ac:dyDescent="0.35">
      <c r="A28" s="10">
        <v>18</v>
      </c>
      <c r="B28" s="10" t="s">
        <v>129</v>
      </c>
      <c r="C28" s="10" t="s">
        <v>197</v>
      </c>
      <c r="D28" s="10" t="s">
        <v>238</v>
      </c>
      <c r="E28" s="78">
        <v>1875</v>
      </c>
    </row>
    <row r="29" spans="1:5" ht="15" thickBot="1" x14ac:dyDescent="0.35">
      <c r="A29" s="10">
        <v>19</v>
      </c>
      <c r="B29" s="10" t="s">
        <v>130</v>
      </c>
      <c r="C29" s="10" t="s">
        <v>198</v>
      </c>
      <c r="D29" s="10" t="s">
        <v>238</v>
      </c>
      <c r="E29" s="78">
        <v>532</v>
      </c>
    </row>
    <row r="30" spans="1:5" ht="15" thickBot="1" x14ac:dyDescent="0.35">
      <c r="A30" s="10">
        <v>20</v>
      </c>
      <c r="B30" s="10" t="s">
        <v>131</v>
      </c>
      <c r="C30" s="10" t="s">
        <v>199</v>
      </c>
      <c r="D30" s="10" t="s">
        <v>238</v>
      </c>
      <c r="E30" s="78">
        <v>20200</v>
      </c>
    </row>
    <row r="31" spans="1:5" ht="15.75" thickBot="1" x14ac:dyDescent="0.3">
      <c r="A31" s="10"/>
      <c r="B31" s="11" t="s">
        <v>132</v>
      </c>
      <c r="C31" s="10"/>
      <c r="D31" s="10"/>
      <c r="E31" s="78"/>
    </row>
    <row r="32" spans="1:5" ht="15" thickBot="1" x14ac:dyDescent="0.35">
      <c r="A32" s="10">
        <v>21</v>
      </c>
      <c r="B32" s="10" t="s">
        <v>133</v>
      </c>
      <c r="C32" s="10"/>
      <c r="D32" s="10" t="s">
        <v>238</v>
      </c>
      <c r="E32" s="78">
        <v>7000</v>
      </c>
    </row>
    <row r="33" spans="1:5" ht="15" thickBot="1" x14ac:dyDescent="0.35">
      <c r="A33" s="10">
        <v>22</v>
      </c>
      <c r="B33" s="10" t="s">
        <v>134</v>
      </c>
      <c r="C33" s="10"/>
      <c r="D33" s="10" t="s">
        <v>238</v>
      </c>
      <c r="E33" s="78">
        <v>15000</v>
      </c>
    </row>
    <row r="34" spans="1:5" ht="40.200000000000003" thickBot="1" x14ac:dyDescent="0.35">
      <c r="A34" s="10">
        <v>23</v>
      </c>
      <c r="B34" s="10" t="s">
        <v>135</v>
      </c>
      <c r="C34" s="10"/>
      <c r="D34" s="10" t="s">
        <v>238</v>
      </c>
      <c r="E34" s="78">
        <v>2000</v>
      </c>
    </row>
    <row r="35" spans="1:5" ht="15" thickBot="1" x14ac:dyDescent="0.35">
      <c r="A35" s="10">
        <v>24</v>
      </c>
      <c r="B35" s="10" t="s">
        <v>136</v>
      </c>
      <c r="C35" s="10"/>
      <c r="D35" s="10" t="s">
        <v>238</v>
      </c>
      <c r="E35" s="78">
        <v>7000</v>
      </c>
    </row>
    <row r="36" spans="1:5" ht="15.75" thickBot="1" x14ac:dyDescent="0.3">
      <c r="A36" s="10"/>
      <c r="B36" s="11" t="s">
        <v>137</v>
      </c>
      <c r="C36" s="10"/>
      <c r="D36" s="10"/>
      <c r="E36" s="78"/>
    </row>
    <row r="37" spans="1:5" ht="15" thickBot="1" x14ac:dyDescent="0.35">
      <c r="A37" s="10">
        <v>25</v>
      </c>
      <c r="B37" s="10" t="s">
        <v>138</v>
      </c>
      <c r="C37" s="10" t="s">
        <v>200</v>
      </c>
      <c r="D37" s="10" t="s">
        <v>238</v>
      </c>
      <c r="E37" s="78">
        <v>35000</v>
      </c>
    </row>
    <row r="38" spans="1:5" ht="15" thickBot="1" x14ac:dyDescent="0.35">
      <c r="A38" s="10">
        <v>26</v>
      </c>
      <c r="B38" s="10" t="s">
        <v>139</v>
      </c>
      <c r="C38" s="10"/>
      <c r="D38" s="10" t="s">
        <v>238</v>
      </c>
      <c r="E38" s="78">
        <v>10000</v>
      </c>
    </row>
    <row r="39" spans="1:5" ht="15" thickBot="1" x14ac:dyDescent="0.35">
      <c r="A39" s="10">
        <v>27</v>
      </c>
      <c r="B39" s="10" t="s">
        <v>140</v>
      </c>
      <c r="C39" s="10"/>
      <c r="D39" s="10" t="s">
        <v>238</v>
      </c>
      <c r="E39" s="78">
        <v>15000</v>
      </c>
    </row>
    <row r="40" spans="1:5" ht="40.200000000000003" thickBot="1" x14ac:dyDescent="0.35">
      <c r="A40" s="10">
        <v>28</v>
      </c>
      <c r="B40" s="10" t="s">
        <v>141</v>
      </c>
      <c r="C40" s="10"/>
      <c r="D40" s="10" t="s">
        <v>238</v>
      </c>
      <c r="E40" s="78">
        <v>70000</v>
      </c>
    </row>
    <row r="41" spans="1:5" ht="40.200000000000003" thickBot="1" x14ac:dyDescent="0.35">
      <c r="A41" s="10">
        <v>29</v>
      </c>
      <c r="B41" s="10" t="s">
        <v>142</v>
      </c>
      <c r="C41" s="10" t="s">
        <v>201</v>
      </c>
      <c r="D41" s="10" t="s">
        <v>238</v>
      </c>
      <c r="E41" s="78">
        <v>10000</v>
      </c>
    </row>
    <row r="42" spans="1:5" ht="15" thickBot="1" x14ac:dyDescent="0.35">
      <c r="A42" s="10">
        <v>30</v>
      </c>
      <c r="B42" s="10" t="s">
        <v>143</v>
      </c>
      <c r="C42" s="10" t="s">
        <v>202</v>
      </c>
      <c r="D42" s="10" t="s">
        <v>238</v>
      </c>
      <c r="E42" s="78">
        <v>5000</v>
      </c>
    </row>
    <row r="43" spans="1:5" ht="15" thickBot="1" x14ac:dyDescent="0.35">
      <c r="A43" s="10">
        <v>31</v>
      </c>
      <c r="B43" s="10" t="s">
        <v>143</v>
      </c>
      <c r="C43" s="10" t="s">
        <v>203</v>
      </c>
      <c r="D43" s="10" t="s">
        <v>238</v>
      </c>
      <c r="E43" s="78">
        <v>5000</v>
      </c>
    </row>
    <row r="44" spans="1:5" ht="15.75" thickBot="1" x14ac:dyDescent="0.3">
      <c r="A44" s="10"/>
      <c r="B44" s="11" t="s">
        <v>144</v>
      </c>
      <c r="C44" s="10"/>
      <c r="D44" s="10"/>
      <c r="E44" s="78"/>
    </row>
    <row r="45" spans="1:5" ht="27" thickBot="1" x14ac:dyDescent="0.35">
      <c r="A45" s="10">
        <v>32</v>
      </c>
      <c r="B45" s="10" t="s">
        <v>145</v>
      </c>
      <c r="C45" s="10" t="s">
        <v>204</v>
      </c>
      <c r="D45" s="10" t="s">
        <v>238</v>
      </c>
      <c r="E45" s="78">
        <v>2000</v>
      </c>
    </row>
    <row r="46" spans="1:5" ht="27" thickBot="1" x14ac:dyDescent="0.35">
      <c r="A46" s="10">
        <v>33</v>
      </c>
      <c r="B46" s="13" t="s">
        <v>146</v>
      </c>
      <c r="C46" s="10" t="s">
        <v>205</v>
      </c>
      <c r="D46" s="10" t="s">
        <v>239</v>
      </c>
      <c r="E46" s="78">
        <v>30000</v>
      </c>
    </row>
    <row r="47" spans="1:5" ht="15.75" thickBot="1" x14ac:dyDescent="0.3">
      <c r="A47" s="10"/>
      <c r="B47" s="11" t="s">
        <v>147</v>
      </c>
      <c r="C47" s="10"/>
      <c r="D47" s="10"/>
      <c r="E47" s="78"/>
    </row>
    <row r="48" spans="1:5" ht="15" thickBot="1" x14ac:dyDescent="0.35">
      <c r="A48" s="10">
        <v>34</v>
      </c>
      <c r="B48" s="10" t="s">
        <v>148</v>
      </c>
      <c r="C48" s="10" t="s">
        <v>206</v>
      </c>
      <c r="D48" s="10" t="s">
        <v>238</v>
      </c>
      <c r="E48" s="78">
        <v>10000</v>
      </c>
    </row>
    <row r="49" spans="1:5" ht="15" thickBot="1" x14ac:dyDescent="0.35">
      <c r="A49" s="10">
        <v>35</v>
      </c>
      <c r="B49" s="10" t="s">
        <v>149</v>
      </c>
      <c r="C49" s="10" t="s">
        <v>207</v>
      </c>
      <c r="D49" s="10" t="s">
        <v>238</v>
      </c>
      <c r="E49" s="78">
        <v>500</v>
      </c>
    </row>
    <row r="50" spans="1:5" ht="27" thickBot="1" x14ac:dyDescent="0.35">
      <c r="A50" s="10"/>
      <c r="B50" s="11" t="s">
        <v>150</v>
      </c>
      <c r="C50" s="10"/>
      <c r="D50" s="10"/>
      <c r="E50" s="78"/>
    </row>
    <row r="51" spans="1:5" ht="27" thickBot="1" x14ac:dyDescent="0.35">
      <c r="A51" s="10">
        <v>36</v>
      </c>
      <c r="B51" s="14" t="s">
        <v>151</v>
      </c>
      <c r="C51" s="10" t="s">
        <v>208</v>
      </c>
      <c r="D51" s="10" t="s">
        <v>238</v>
      </c>
      <c r="E51" s="78">
        <v>3000</v>
      </c>
    </row>
    <row r="52" spans="1:5" ht="27" thickBot="1" x14ac:dyDescent="0.35">
      <c r="A52" s="10"/>
      <c r="B52" s="15" t="s">
        <v>152</v>
      </c>
      <c r="C52" s="10"/>
      <c r="D52" s="10"/>
      <c r="E52" s="78"/>
    </row>
    <row r="53" spans="1:5" ht="15" thickBot="1" x14ac:dyDescent="0.35">
      <c r="A53" s="10">
        <v>37</v>
      </c>
      <c r="B53" s="14" t="s">
        <v>153</v>
      </c>
      <c r="C53" s="10" t="s">
        <v>209</v>
      </c>
      <c r="D53" s="10" t="s">
        <v>238</v>
      </c>
      <c r="E53" s="78">
        <v>2000</v>
      </c>
    </row>
    <row r="54" spans="1:5" ht="27" thickBot="1" x14ac:dyDescent="0.35">
      <c r="A54" s="10">
        <v>38</v>
      </c>
      <c r="B54" s="14" t="s">
        <v>154</v>
      </c>
      <c r="C54" s="10" t="s">
        <v>210</v>
      </c>
      <c r="D54" s="10" t="s">
        <v>238</v>
      </c>
      <c r="E54" s="78">
        <v>8000</v>
      </c>
    </row>
    <row r="55" spans="1:5" ht="27" thickBot="1" x14ac:dyDescent="0.35">
      <c r="A55" s="10">
        <v>39</v>
      </c>
      <c r="B55" s="14" t="s">
        <v>155</v>
      </c>
      <c r="C55" s="10" t="s">
        <v>211</v>
      </c>
      <c r="D55" s="10" t="s">
        <v>238</v>
      </c>
      <c r="E55" s="78">
        <v>2500</v>
      </c>
    </row>
    <row r="56" spans="1:5" ht="15" thickBot="1" x14ac:dyDescent="0.35">
      <c r="A56" s="10">
        <v>40</v>
      </c>
      <c r="B56" s="14" t="s">
        <v>156</v>
      </c>
      <c r="C56" s="10" t="s">
        <v>212</v>
      </c>
      <c r="D56" s="10" t="s">
        <v>238</v>
      </c>
      <c r="E56" s="78">
        <v>3500</v>
      </c>
    </row>
    <row r="57" spans="1:5" ht="15" thickBot="1" x14ac:dyDescent="0.35">
      <c r="A57" s="10">
        <v>41</v>
      </c>
      <c r="B57" s="14" t="s">
        <v>157</v>
      </c>
      <c r="C57" s="10" t="s">
        <v>213</v>
      </c>
      <c r="D57" s="10" t="s">
        <v>238</v>
      </c>
      <c r="E57" s="78">
        <v>4500</v>
      </c>
    </row>
    <row r="58" spans="1:5" ht="26.25" thickBot="1" x14ac:dyDescent="0.3">
      <c r="A58" s="10">
        <v>42</v>
      </c>
      <c r="B58" s="14" t="s">
        <v>151</v>
      </c>
      <c r="C58" s="10" t="s">
        <v>208</v>
      </c>
      <c r="D58" s="10" t="s">
        <v>238</v>
      </c>
      <c r="E58" s="78"/>
    </row>
    <row r="59" spans="1:5" ht="15" thickBot="1" x14ac:dyDescent="0.35">
      <c r="A59" s="10">
        <v>43</v>
      </c>
      <c r="B59" s="14" t="s">
        <v>158</v>
      </c>
      <c r="C59" s="10" t="s">
        <v>214</v>
      </c>
      <c r="D59" s="10" t="s">
        <v>238</v>
      </c>
      <c r="E59" s="78">
        <v>1700</v>
      </c>
    </row>
    <row r="60" spans="1:5" ht="15" thickBot="1" x14ac:dyDescent="0.35">
      <c r="A60" s="10">
        <v>44</v>
      </c>
      <c r="B60" s="14" t="s">
        <v>159</v>
      </c>
      <c r="C60" s="10" t="s">
        <v>215</v>
      </c>
      <c r="D60" s="10" t="s">
        <v>238</v>
      </c>
      <c r="E60" s="78">
        <v>1400</v>
      </c>
    </row>
    <row r="61" spans="1:5" ht="27" thickBot="1" x14ac:dyDescent="0.35">
      <c r="A61" s="10">
        <v>45</v>
      </c>
      <c r="B61" s="16" t="s">
        <v>160</v>
      </c>
      <c r="C61" s="10" t="s">
        <v>216</v>
      </c>
      <c r="D61" s="10" t="s">
        <v>238</v>
      </c>
      <c r="E61" s="78">
        <v>6000</v>
      </c>
    </row>
    <row r="62" spans="1:5" ht="15" thickBot="1" x14ac:dyDescent="0.35">
      <c r="A62" s="10">
        <v>46</v>
      </c>
      <c r="B62" s="14" t="s">
        <v>161</v>
      </c>
      <c r="C62" s="10" t="s">
        <v>217</v>
      </c>
      <c r="D62" s="10" t="s">
        <v>636</v>
      </c>
      <c r="E62" s="78">
        <v>17400</v>
      </c>
    </row>
    <row r="63" spans="1:5" ht="15.75" thickBot="1" x14ac:dyDescent="0.3">
      <c r="A63" s="10"/>
      <c r="B63" s="73"/>
      <c r="C63" s="9"/>
      <c r="D63" s="76" t="s">
        <v>693</v>
      </c>
      <c r="E63" s="77"/>
    </row>
    <row r="64" spans="1:5" ht="27" thickBot="1" x14ac:dyDescent="0.35">
      <c r="A64" s="10">
        <v>47</v>
      </c>
      <c r="B64" s="14" t="s">
        <v>637</v>
      </c>
      <c r="C64" s="10" t="s">
        <v>663</v>
      </c>
      <c r="D64" s="10" t="s">
        <v>694</v>
      </c>
      <c r="E64" s="78">
        <v>12915</v>
      </c>
    </row>
    <row r="65" spans="1:5" ht="15" thickBot="1" x14ac:dyDescent="0.35">
      <c r="A65" s="10">
        <v>48</v>
      </c>
      <c r="B65" s="14" t="s">
        <v>638</v>
      </c>
      <c r="C65" s="10" t="s">
        <v>664</v>
      </c>
      <c r="D65" s="10" t="s">
        <v>694</v>
      </c>
      <c r="E65" s="78">
        <v>2275.5</v>
      </c>
    </row>
    <row r="66" spans="1:5" ht="15" thickBot="1" x14ac:dyDescent="0.35">
      <c r="A66" s="10">
        <v>49</v>
      </c>
      <c r="B66" s="14" t="s">
        <v>639</v>
      </c>
      <c r="C66" s="10" t="s">
        <v>665</v>
      </c>
      <c r="D66" s="10" t="s">
        <v>694</v>
      </c>
      <c r="E66" s="78">
        <v>1353</v>
      </c>
    </row>
    <row r="67" spans="1:5" ht="15" thickBot="1" x14ac:dyDescent="0.35">
      <c r="A67" s="10">
        <v>50</v>
      </c>
      <c r="B67" s="14" t="s">
        <v>640</v>
      </c>
      <c r="C67" s="10" t="s">
        <v>666</v>
      </c>
      <c r="D67" s="10" t="s">
        <v>694</v>
      </c>
      <c r="E67" s="78">
        <v>184.5</v>
      </c>
    </row>
    <row r="68" spans="1:5" ht="27" thickBot="1" x14ac:dyDescent="0.35">
      <c r="A68" s="10">
        <v>51</v>
      </c>
      <c r="B68" s="14" t="s">
        <v>641</v>
      </c>
      <c r="C68" s="10" t="s">
        <v>667</v>
      </c>
      <c r="D68" s="10" t="s">
        <v>694</v>
      </c>
      <c r="E68" s="78">
        <v>1746.6</v>
      </c>
    </row>
    <row r="69" spans="1:5" ht="15" thickBot="1" x14ac:dyDescent="0.35">
      <c r="A69" s="10">
        <v>52</v>
      </c>
      <c r="B69" s="14" t="s">
        <v>642</v>
      </c>
      <c r="C69" s="10" t="s">
        <v>668</v>
      </c>
      <c r="D69" s="10" t="s">
        <v>694</v>
      </c>
      <c r="E69" s="78">
        <v>738</v>
      </c>
    </row>
    <row r="70" spans="1:5" ht="15" thickBot="1" x14ac:dyDescent="0.35">
      <c r="A70" s="10">
        <v>53</v>
      </c>
      <c r="B70" s="14" t="s">
        <v>643</v>
      </c>
      <c r="C70" s="10" t="s">
        <v>669</v>
      </c>
      <c r="D70" s="10" t="s">
        <v>694</v>
      </c>
      <c r="E70" s="78">
        <v>184.5</v>
      </c>
    </row>
    <row r="71" spans="1:5" ht="15" thickBot="1" x14ac:dyDescent="0.35">
      <c r="A71" s="10">
        <v>54</v>
      </c>
      <c r="B71" s="14" t="s">
        <v>644</v>
      </c>
      <c r="C71" s="10" t="s">
        <v>670</v>
      </c>
      <c r="D71" s="10" t="s">
        <v>694</v>
      </c>
      <c r="E71" s="78">
        <v>30.75</v>
      </c>
    </row>
    <row r="72" spans="1:5" ht="15" thickBot="1" x14ac:dyDescent="0.35">
      <c r="A72" s="10">
        <v>55</v>
      </c>
      <c r="B72" s="14" t="s">
        <v>645</v>
      </c>
      <c r="C72" s="10" t="s">
        <v>671</v>
      </c>
      <c r="D72" s="10" t="s">
        <v>694</v>
      </c>
      <c r="E72" s="78">
        <v>12.3</v>
      </c>
    </row>
    <row r="73" spans="1:5" ht="15" thickBot="1" x14ac:dyDescent="0.35">
      <c r="A73" s="10">
        <v>56</v>
      </c>
      <c r="B73" s="14" t="s">
        <v>646</v>
      </c>
      <c r="C73" s="10" t="s">
        <v>672</v>
      </c>
      <c r="D73" s="10" t="s">
        <v>694</v>
      </c>
      <c r="E73" s="78">
        <v>12.3</v>
      </c>
    </row>
    <row r="74" spans="1:5" ht="15" thickBot="1" x14ac:dyDescent="0.35">
      <c r="A74" s="10">
        <v>57</v>
      </c>
      <c r="B74" s="14" t="s">
        <v>647</v>
      </c>
      <c r="C74" s="10" t="s">
        <v>673</v>
      </c>
      <c r="D74" s="10" t="s">
        <v>694</v>
      </c>
      <c r="E74" s="78">
        <v>615</v>
      </c>
    </row>
    <row r="75" spans="1:5" ht="15" thickBot="1" x14ac:dyDescent="0.35">
      <c r="A75" s="10">
        <v>58</v>
      </c>
      <c r="B75" s="14" t="s">
        <v>648</v>
      </c>
      <c r="C75" s="10" t="s">
        <v>674</v>
      </c>
      <c r="D75" s="10" t="s">
        <v>694</v>
      </c>
      <c r="E75" s="78">
        <v>147.6</v>
      </c>
    </row>
    <row r="76" spans="1:5" ht="15" thickBot="1" x14ac:dyDescent="0.35">
      <c r="A76" s="10">
        <v>59</v>
      </c>
      <c r="B76" s="14" t="s">
        <v>153</v>
      </c>
      <c r="C76" s="10" t="s">
        <v>675</v>
      </c>
      <c r="D76" s="10" t="s">
        <v>694</v>
      </c>
      <c r="E76" s="78">
        <v>147.6</v>
      </c>
    </row>
    <row r="77" spans="1:5" ht="15" thickBot="1" x14ac:dyDescent="0.35">
      <c r="A77" s="10">
        <v>60</v>
      </c>
      <c r="B77" s="74" t="s">
        <v>649</v>
      </c>
      <c r="C77" s="10" t="s">
        <v>676</v>
      </c>
      <c r="D77" s="10" t="s">
        <v>694</v>
      </c>
      <c r="E77" s="78">
        <v>400</v>
      </c>
    </row>
    <row r="78" spans="1:5" ht="15" thickBot="1" x14ac:dyDescent="0.35">
      <c r="A78" s="10">
        <v>61</v>
      </c>
      <c r="B78" s="74" t="s">
        <v>650</v>
      </c>
      <c r="C78" s="10" t="s">
        <v>677</v>
      </c>
      <c r="D78" s="10" t="s">
        <v>694</v>
      </c>
      <c r="E78" s="78">
        <v>400</v>
      </c>
    </row>
    <row r="79" spans="1:5" ht="15" thickBot="1" x14ac:dyDescent="0.35">
      <c r="A79" s="10">
        <v>62</v>
      </c>
      <c r="B79" s="74" t="s">
        <v>639</v>
      </c>
      <c r="C79" s="10" t="s">
        <v>678</v>
      </c>
      <c r="D79" s="10" t="s">
        <v>694</v>
      </c>
      <c r="E79" s="78">
        <v>650</v>
      </c>
    </row>
    <row r="80" spans="1:5" ht="15" thickBot="1" x14ac:dyDescent="0.35">
      <c r="A80" s="10">
        <v>63</v>
      </c>
      <c r="B80" s="14" t="s">
        <v>153</v>
      </c>
      <c r="C80" s="10" t="s">
        <v>679</v>
      </c>
      <c r="D80" s="10" t="s">
        <v>694</v>
      </c>
      <c r="E80" s="78">
        <v>950</v>
      </c>
    </row>
    <row r="81" spans="1:5" ht="15.75" thickBot="1" x14ac:dyDescent="0.3">
      <c r="A81" s="10"/>
      <c r="B81" s="14"/>
      <c r="C81" s="10"/>
      <c r="D81" s="11" t="s">
        <v>693</v>
      </c>
      <c r="E81" s="78"/>
    </row>
    <row r="82" spans="1:5" ht="15" thickBot="1" x14ac:dyDescent="0.35">
      <c r="A82" s="10">
        <v>64</v>
      </c>
      <c r="B82" s="74" t="s">
        <v>651</v>
      </c>
      <c r="C82" s="10" t="s">
        <v>680</v>
      </c>
      <c r="D82" s="10" t="s">
        <v>238</v>
      </c>
      <c r="E82" s="78">
        <v>1200</v>
      </c>
    </row>
    <row r="83" spans="1:5" ht="15" thickBot="1" x14ac:dyDescent="0.35">
      <c r="A83" s="10">
        <v>65</v>
      </c>
      <c r="B83" s="74" t="s">
        <v>651</v>
      </c>
      <c r="C83" s="10" t="s">
        <v>681</v>
      </c>
      <c r="D83" s="10" t="s">
        <v>238</v>
      </c>
      <c r="E83" s="78">
        <v>800</v>
      </c>
    </row>
    <row r="84" spans="1:5" ht="27" thickBot="1" x14ac:dyDescent="0.35">
      <c r="A84" s="10">
        <v>66</v>
      </c>
      <c r="B84" s="74" t="s">
        <v>652</v>
      </c>
      <c r="C84" s="10" t="s">
        <v>682</v>
      </c>
      <c r="D84" s="10" t="s">
        <v>238</v>
      </c>
      <c r="E84" s="78">
        <v>1500</v>
      </c>
    </row>
    <row r="85" spans="1:5" ht="15" thickBot="1" x14ac:dyDescent="0.35">
      <c r="A85" s="10">
        <v>67</v>
      </c>
      <c r="B85" s="74" t="s">
        <v>653</v>
      </c>
      <c r="C85" s="10" t="s">
        <v>683</v>
      </c>
      <c r="D85" s="10" t="s">
        <v>238</v>
      </c>
      <c r="E85" s="78">
        <v>1000</v>
      </c>
    </row>
    <row r="86" spans="1:5" ht="15" thickBot="1" x14ac:dyDescent="0.35">
      <c r="A86" s="10">
        <v>68</v>
      </c>
      <c r="B86" s="74" t="s">
        <v>654</v>
      </c>
      <c r="C86" s="10" t="s">
        <v>684</v>
      </c>
      <c r="D86" s="10" t="s">
        <v>238</v>
      </c>
      <c r="E86" s="78">
        <v>3000</v>
      </c>
    </row>
    <row r="87" spans="1:5" ht="27" thickBot="1" x14ac:dyDescent="0.35">
      <c r="A87" s="10">
        <v>69</v>
      </c>
      <c r="B87" s="74" t="s">
        <v>655</v>
      </c>
      <c r="C87" s="10" t="s">
        <v>685</v>
      </c>
      <c r="D87" s="10" t="s">
        <v>238</v>
      </c>
      <c r="E87" s="78">
        <v>1200</v>
      </c>
    </row>
    <row r="88" spans="1:5" ht="40.200000000000003" thickBot="1" x14ac:dyDescent="0.35">
      <c r="A88" s="10">
        <v>70</v>
      </c>
      <c r="B88" s="75" t="s">
        <v>656</v>
      </c>
      <c r="C88" s="10" t="s">
        <v>686</v>
      </c>
      <c r="D88" s="10" t="s">
        <v>238</v>
      </c>
      <c r="E88" s="78">
        <v>3000</v>
      </c>
    </row>
    <row r="89" spans="1:5" ht="15" thickBot="1" x14ac:dyDescent="0.35">
      <c r="A89" s="10">
        <v>71</v>
      </c>
      <c r="B89" s="74" t="s">
        <v>657</v>
      </c>
      <c r="C89" s="10" t="s">
        <v>687</v>
      </c>
      <c r="D89" s="10" t="s">
        <v>238</v>
      </c>
      <c r="E89" s="78">
        <v>2800</v>
      </c>
    </row>
    <row r="90" spans="1:5" ht="40.200000000000003" thickBot="1" x14ac:dyDescent="0.35">
      <c r="A90" s="10">
        <v>72</v>
      </c>
      <c r="B90" s="74" t="s">
        <v>658</v>
      </c>
      <c r="C90" s="10" t="s">
        <v>688</v>
      </c>
      <c r="D90" s="10" t="s">
        <v>238</v>
      </c>
      <c r="E90" s="78">
        <v>4500</v>
      </c>
    </row>
    <row r="91" spans="1:5" ht="27" thickBot="1" x14ac:dyDescent="0.35">
      <c r="A91" s="10">
        <v>73</v>
      </c>
      <c r="B91" s="14" t="s">
        <v>659</v>
      </c>
      <c r="C91" s="10" t="s">
        <v>689</v>
      </c>
      <c r="D91" s="10" t="s">
        <v>238</v>
      </c>
      <c r="E91" s="78">
        <v>1200</v>
      </c>
    </row>
    <row r="92" spans="1:5" ht="15" thickBot="1" x14ac:dyDescent="0.35">
      <c r="A92" s="10">
        <v>74</v>
      </c>
      <c r="B92" s="14" t="s">
        <v>660</v>
      </c>
      <c r="C92" s="10" t="s">
        <v>690</v>
      </c>
      <c r="D92" s="10" t="s">
        <v>238</v>
      </c>
      <c r="E92" s="78">
        <v>1082.4000000000001</v>
      </c>
    </row>
    <row r="93" spans="1:5" ht="15" thickBot="1" x14ac:dyDescent="0.35">
      <c r="A93" s="10">
        <v>75</v>
      </c>
      <c r="B93" s="14" t="s">
        <v>661</v>
      </c>
      <c r="C93" s="10" t="s">
        <v>691</v>
      </c>
      <c r="D93" s="10" t="s">
        <v>238</v>
      </c>
      <c r="E93" s="78">
        <v>1041.81</v>
      </c>
    </row>
    <row r="94" spans="1:5" ht="15" thickBot="1" x14ac:dyDescent="0.35">
      <c r="A94" s="10">
        <v>76</v>
      </c>
      <c r="B94" s="14" t="s">
        <v>662</v>
      </c>
      <c r="C94" s="10" t="s">
        <v>692</v>
      </c>
      <c r="D94" s="10" t="s">
        <v>238</v>
      </c>
      <c r="E94" s="78">
        <v>1469.85</v>
      </c>
    </row>
    <row r="95" spans="1:5" ht="15.75" thickBot="1" x14ac:dyDescent="0.3">
      <c r="A95" s="10"/>
      <c r="B95" s="11" t="s">
        <v>162</v>
      </c>
      <c r="C95" s="10"/>
      <c r="D95" s="11" t="s">
        <v>240</v>
      </c>
      <c r="E95" s="78"/>
    </row>
    <row r="96" spans="1:5" ht="15" thickBot="1" x14ac:dyDescent="0.35">
      <c r="A96" s="10">
        <v>77</v>
      </c>
      <c r="B96" s="10" t="s">
        <v>163</v>
      </c>
      <c r="C96" s="10"/>
      <c r="D96" s="10" t="s">
        <v>241</v>
      </c>
      <c r="E96" s="78">
        <v>14640</v>
      </c>
    </row>
    <row r="97" spans="1:5" ht="26.25" thickBot="1" x14ac:dyDescent="0.3">
      <c r="A97" s="10"/>
      <c r="B97" s="11" t="s">
        <v>164</v>
      </c>
      <c r="C97" s="10"/>
      <c r="D97" s="11" t="s">
        <v>240</v>
      </c>
      <c r="E97" s="78"/>
    </row>
    <row r="98" spans="1:5" ht="15" thickBot="1" x14ac:dyDescent="0.35">
      <c r="A98" s="10">
        <v>78</v>
      </c>
      <c r="B98" s="10" t="s">
        <v>165</v>
      </c>
      <c r="C98" s="10" t="s">
        <v>218</v>
      </c>
      <c r="D98" s="10" t="s">
        <v>241</v>
      </c>
      <c r="E98" s="78">
        <v>250</v>
      </c>
    </row>
    <row r="99" spans="1:5" ht="15" thickBot="1" x14ac:dyDescent="0.35">
      <c r="A99" s="10">
        <v>79</v>
      </c>
      <c r="B99" s="10" t="s">
        <v>165</v>
      </c>
      <c r="C99" s="10" t="s">
        <v>219</v>
      </c>
      <c r="D99" s="10" t="s">
        <v>241</v>
      </c>
      <c r="E99" s="78">
        <v>250</v>
      </c>
    </row>
    <row r="100" spans="1:5" ht="15" thickBot="1" x14ac:dyDescent="0.35">
      <c r="A100" s="10">
        <v>80</v>
      </c>
      <c r="B100" s="10" t="s">
        <v>166</v>
      </c>
      <c r="C100" s="10" t="s">
        <v>220</v>
      </c>
      <c r="D100" s="10" t="s">
        <v>241</v>
      </c>
      <c r="E100" s="78">
        <v>250</v>
      </c>
    </row>
    <row r="101" spans="1:5" ht="15" thickBot="1" x14ac:dyDescent="0.35">
      <c r="A101" s="10">
        <v>81</v>
      </c>
      <c r="B101" s="10" t="s">
        <v>167</v>
      </c>
      <c r="C101" s="10" t="s">
        <v>221</v>
      </c>
      <c r="D101" s="10" t="s">
        <v>241</v>
      </c>
      <c r="E101" s="78">
        <v>250</v>
      </c>
    </row>
    <row r="102" spans="1:5" ht="15" thickBot="1" x14ac:dyDescent="0.35">
      <c r="A102" s="10">
        <v>82</v>
      </c>
      <c r="B102" s="10" t="s">
        <v>168</v>
      </c>
      <c r="C102" s="10" t="s">
        <v>222</v>
      </c>
      <c r="D102" s="10" t="s">
        <v>241</v>
      </c>
      <c r="E102" s="78">
        <v>250</v>
      </c>
    </row>
    <row r="103" spans="1:5" ht="15" thickBot="1" x14ac:dyDescent="0.35">
      <c r="A103" s="10">
        <v>83</v>
      </c>
      <c r="B103" s="10" t="s">
        <v>169</v>
      </c>
      <c r="C103" s="10" t="s">
        <v>223</v>
      </c>
      <c r="D103" s="10" t="s">
        <v>241</v>
      </c>
      <c r="E103" s="78">
        <v>250</v>
      </c>
    </row>
    <row r="104" spans="1:5" ht="15" thickBot="1" x14ac:dyDescent="0.35">
      <c r="A104" s="10">
        <v>84</v>
      </c>
      <c r="B104" s="10" t="s">
        <v>170</v>
      </c>
      <c r="C104" s="10" t="s">
        <v>224</v>
      </c>
      <c r="D104" s="10" t="s">
        <v>241</v>
      </c>
      <c r="E104" s="78">
        <v>2500</v>
      </c>
    </row>
    <row r="105" spans="1:5" ht="15" thickBot="1" x14ac:dyDescent="0.35">
      <c r="A105" s="10">
        <v>85</v>
      </c>
      <c r="B105" s="10" t="s">
        <v>171</v>
      </c>
      <c r="C105" s="10" t="s">
        <v>225</v>
      </c>
      <c r="D105" s="10" t="s">
        <v>241</v>
      </c>
      <c r="E105" s="78">
        <v>50</v>
      </c>
    </row>
    <row r="106" spans="1:5" ht="15" thickBot="1" x14ac:dyDescent="0.35">
      <c r="A106" s="10">
        <v>86</v>
      </c>
      <c r="B106" s="10" t="s">
        <v>172</v>
      </c>
      <c r="C106" s="10" t="s">
        <v>226</v>
      </c>
      <c r="D106" s="10" t="s">
        <v>241</v>
      </c>
      <c r="E106" s="78">
        <v>300</v>
      </c>
    </row>
    <row r="107" spans="1:5" ht="15" thickBot="1" x14ac:dyDescent="0.35">
      <c r="A107" s="10">
        <v>87</v>
      </c>
      <c r="B107" s="10" t="s">
        <v>173</v>
      </c>
      <c r="C107" s="10" t="s">
        <v>227</v>
      </c>
      <c r="D107" s="10" t="s">
        <v>241</v>
      </c>
      <c r="E107" s="78">
        <v>300</v>
      </c>
    </row>
    <row r="108" spans="1:5" ht="15" thickBot="1" x14ac:dyDescent="0.35">
      <c r="A108" s="10">
        <v>88</v>
      </c>
      <c r="B108" s="10" t="s">
        <v>174</v>
      </c>
      <c r="C108" s="10" t="s">
        <v>228</v>
      </c>
      <c r="D108" s="10" t="s">
        <v>241</v>
      </c>
      <c r="E108" s="78">
        <v>80</v>
      </c>
    </row>
    <row r="109" spans="1:5" ht="15" thickBot="1" x14ac:dyDescent="0.35">
      <c r="A109" s="10">
        <v>89</v>
      </c>
      <c r="B109" s="10" t="s">
        <v>174</v>
      </c>
      <c r="C109" s="10" t="s">
        <v>229</v>
      </c>
      <c r="D109" s="10" t="s">
        <v>241</v>
      </c>
      <c r="E109" s="78">
        <v>80</v>
      </c>
    </row>
    <row r="110" spans="1:5" ht="15" thickBot="1" x14ac:dyDescent="0.35">
      <c r="A110" s="10">
        <v>90</v>
      </c>
      <c r="B110" s="10" t="s">
        <v>175</v>
      </c>
      <c r="C110" s="10" t="s">
        <v>230</v>
      </c>
      <c r="D110" s="10" t="s">
        <v>241</v>
      </c>
      <c r="E110" s="78">
        <v>50</v>
      </c>
    </row>
    <row r="111" spans="1:5" ht="15" thickBot="1" x14ac:dyDescent="0.35">
      <c r="A111" s="10">
        <v>91</v>
      </c>
      <c r="B111" s="10" t="s">
        <v>176</v>
      </c>
      <c r="C111" s="10" t="s">
        <v>231</v>
      </c>
      <c r="D111" s="10" t="s">
        <v>241</v>
      </c>
      <c r="E111" s="78">
        <v>35</v>
      </c>
    </row>
    <row r="112" spans="1:5" ht="27" thickBot="1" x14ac:dyDescent="0.35">
      <c r="A112" s="10">
        <v>92</v>
      </c>
      <c r="B112" s="10" t="s">
        <v>177</v>
      </c>
      <c r="C112" s="10" t="s">
        <v>232</v>
      </c>
      <c r="D112" s="10" t="s">
        <v>241</v>
      </c>
      <c r="E112" s="78">
        <v>9840</v>
      </c>
    </row>
    <row r="113" spans="1:5" ht="15" thickBot="1" x14ac:dyDescent="0.35">
      <c r="A113" s="10">
        <v>93</v>
      </c>
      <c r="B113" s="10" t="s">
        <v>178</v>
      </c>
      <c r="C113" s="10" t="s">
        <v>230</v>
      </c>
      <c r="D113" s="10" t="s">
        <v>241</v>
      </c>
      <c r="E113" s="78">
        <v>35</v>
      </c>
    </row>
    <row r="114" spans="1:5" ht="15" thickBot="1" x14ac:dyDescent="0.35">
      <c r="A114" s="10">
        <v>94</v>
      </c>
      <c r="B114" s="10" t="s">
        <v>178</v>
      </c>
      <c r="C114" s="10" t="s">
        <v>233</v>
      </c>
      <c r="D114" s="10" t="s">
        <v>241</v>
      </c>
      <c r="E114" s="78">
        <v>35</v>
      </c>
    </row>
    <row r="115" spans="1:5" ht="15" thickBot="1" x14ac:dyDescent="0.35">
      <c r="A115" s="10">
        <v>95</v>
      </c>
      <c r="B115" s="10" t="s">
        <v>178</v>
      </c>
      <c r="C115" s="10" t="s">
        <v>234</v>
      </c>
      <c r="D115" s="10" t="s">
        <v>241</v>
      </c>
      <c r="E115" s="78">
        <v>35</v>
      </c>
    </row>
    <row r="116" spans="1:5" ht="15" thickBot="1" x14ac:dyDescent="0.35">
      <c r="A116" s="10">
        <v>96</v>
      </c>
      <c r="B116" s="10" t="s">
        <v>179</v>
      </c>
      <c r="C116" s="10" t="s">
        <v>235</v>
      </c>
      <c r="D116" s="10" t="s">
        <v>241</v>
      </c>
      <c r="E116" s="78">
        <v>300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G23" sqref="G23"/>
    </sheetView>
  </sheetViews>
  <sheetFormatPr defaultRowHeight="14.4" x14ac:dyDescent="0.3"/>
  <cols>
    <col min="1" max="1" width="19" customWidth="1"/>
    <col min="3" max="3" width="17.77734375" bestFit="1" customWidth="1"/>
    <col min="4" max="4" width="18.21875" bestFit="1" customWidth="1"/>
    <col min="7" max="7" width="13.44140625" customWidth="1"/>
    <col min="8" max="8" width="12.77734375" customWidth="1"/>
    <col min="9" max="9" width="14.21875" customWidth="1"/>
    <col min="10" max="10" width="9.21875" style="8"/>
    <col min="11" max="11" width="11.77734375" customWidth="1"/>
    <col min="12" max="12" width="9.21875" style="8"/>
  </cols>
  <sheetData>
    <row r="1" spans="1:12" x14ac:dyDescent="0.3">
      <c r="A1" s="83" t="s">
        <v>634</v>
      </c>
      <c r="B1" s="84"/>
      <c r="C1" s="84"/>
      <c r="D1" s="85"/>
      <c r="J1"/>
      <c r="L1"/>
    </row>
    <row r="2" spans="1:12" ht="29.4" thickBot="1" x14ac:dyDescent="0.35">
      <c r="A2" s="62" t="s">
        <v>627</v>
      </c>
      <c r="B2" s="62" t="s">
        <v>631</v>
      </c>
      <c r="C2" s="63" t="s">
        <v>632</v>
      </c>
      <c r="D2" s="63" t="s">
        <v>633</v>
      </c>
      <c r="J2"/>
      <c r="L2"/>
    </row>
    <row r="3" spans="1:12" ht="14.55" x14ac:dyDescent="0.35">
      <c r="A3" s="67">
        <v>2015</v>
      </c>
      <c r="B3" s="68">
        <v>7</v>
      </c>
      <c r="C3" s="69">
        <f>C4</f>
        <v>12540.43</v>
      </c>
      <c r="D3" s="69">
        <f>D4</f>
        <v>0</v>
      </c>
      <c r="J3"/>
      <c r="L3"/>
    </row>
    <row r="4" spans="1:12" ht="15" thickBot="1" x14ac:dyDescent="0.4">
      <c r="A4" s="70" t="s">
        <v>628</v>
      </c>
      <c r="B4" s="71">
        <v>7</v>
      </c>
      <c r="C4" s="72">
        <v>12540.43</v>
      </c>
      <c r="D4" s="72">
        <v>0</v>
      </c>
      <c r="J4"/>
      <c r="L4"/>
    </row>
    <row r="5" spans="1:12" ht="14.55" x14ac:dyDescent="0.35">
      <c r="A5" s="67">
        <v>2016</v>
      </c>
      <c r="B5" s="68">
        <v>23</v>
      </c>
      <c r="C5" s="69">
        <f>SUM(C6:C7)</f>
        <v>48825.73</v>
      </c>
      <c r="D5" s="69">
        <f>SUM(D6:D7)</f>
        <v>0</v>
      </c>
      <c r="J5"/>
      <c r="L5"/>
    </row>
    <row r="6" spans="1:12" ht="14.55" x14ac:dyDescent="0.35">
      <c r="A6" s="64" t="s">
        <v>628</v>
      </c>
      <c r="B6" s="65">
        <v>21</v>
      </c>
      <c r="C6" s="66">
        <v>45111.73</v>
      </c>
      <c r="D6" s="66">
        <v>0</v>
      </c>
      <c r="J6"/>
      <c r="L6"/>
    </row>
    <row r="7" spans="1:12" ht="15" thickBot="1" x14ac:dyDescent="0.4">
      <c r="A7" s="70" t="s">
        <v>629</v>
      </c>
      <c r="B7" s="71">
        <v>2</v>
      </c>
      <c r="C7" s="72">
        <v>3714</v>
      </c>
      <c r="D7" s="72">
        <v>0</v>
      </c>
      <c r="J7"/>
      <c r="L7"/>
    </row>
    <row r="8" spans="1:12" ht="14.55" x14ac:dyDescent="0.35">
      <c r="A8" s="67">
        <v>2017</v>
      </c>
      <c r="B8" s="68">
        <v>11</v>
      </c>
      <c r="C8" s="69">
        <f>SUM(C9:C10)</f>
        <v>30655.42</v>
      </c>
      <c r="D8" s="69">
        <f>SUM(D9:D10)</f>
        <v>0</v>
      </c>
      <c r="J8"/>
      <c r="L8"/>
    </row>
    <row r="9" spans="1:12" ht="14.55" x14ac:dyDescent="0.35">
      <c r="A9" s="64" t="s">
        <v>628</v>
      </c>
      <c r="B9" s="65">
        <v>10</v>
      </c>
      <c r="C9" s="66">
        <v>27902.68</v>
      </c>
      <c r="D9" s="66">
        <v>0</v>
      </c>
      <c r="J9"/>
      <c r="L9"/>
    </row>
    <row r="10" spans="1:12" ht="15" thickBot="1" x14ac:dyDescent="0.4">
      <c r="A10" s="70" t="s">
        <v>629</v>
      </c>
      <c r="B10" s="71">
        <v>1</v>
      </c>
      <c r="C10" s="72">
        <v>2752.74</v>
      </c>
      <c r="D10" s="72">
        <v>0</v>
      </c>
      <c r="J10"/>
      <c r="L10"/>
    </row>
    <row r="11" spans="1:12" ht="14.55" x14ac:dyDescent="0.35">
      <c r="A11" s="67">
        <v>2018</v>
      </c>
      <c r="B11" s="68">
        <v>9</v>
      </c>
      <c r="C11" s="69">
        <f>SUM(C12:C14)</f>
        <v>2240.36</v>
      </c>
      <c r="D11" s="69">
        <f>SUM(D12:D14)</f>
        <v>0</v>
      </c>
      <c r="J11"/>
      <c r="L11"/>
    </row>
    <row r="12" spans="1:12" x14ac:dyDescent="0.3">
      <c r="A12" s="64" t="s">
        <v>630</v>
      </c>
      <c r="B12" s="65">
        <v>2</v>
      </c>
      <c r="C12" s="66">
        <v>0</v>
      </c>
      <c r="D12" s="66">
        <v>0</v>
      </c>
      <c r="J12"/>
      <c r="L12"/>
    </row>
    <row r="13" spans="1:12" ht="14.55" x14ac:dyDescent="0.35">
      <c r="A13" s="64" t="s">
        <v>628</v>
      </c>
      <c r="B13" s="65">
        <v>6</v>
      </c>
      <c r="C13" s="66">
        <v>1468</v>
      </c>
      <c r="D13" s="66">
        <v>0</v>
      </c>
      <c r="J13"/>
      <c r="L13"/>
    </row>
    <row r="14" spans="1:12" ht="15" thickBot="1" x14ac:dyDescent="0.4">
      <c r="A14" s="70" t="s">
        <v>629</v>
      </c>
      <c r="B14" s="71">
        <v>1</v>
      </c>
      <c r="C14" s="72">
        <v>772.36</v>
      </c>
      <c r="D14" s="72">
        <v>0</v>
      </c>
      <c r="J14"/>
      <c r="L14"/>
    </row>
    <row r="15" spans="1:12" ht="14.55" x14ac:dyDescent="0.35">
      <c r="A15" s="67">
        <v>2019</v>
      </c>
      <c r="B15" s="68">
        <v>11</v>
      </c>
      <c r="C15" s="69">
        <f>SUM(C16:C17)</f>
        <v>38904.689999999995</v>
      </c>
      <c r="D15" s="69">
        <f>SUM(D16:D17)</f>
        <v>0</v>
      </c>
    </row>
    <row r="16" spans="1:12" x14ac:dyDescent="0.3">
      <c r="A16" s="64" t="s">
        <v>630</v>
      </c>
      <c r="B16" s="65">
        <v>2</v>
      </c>
      <c r="C16" s="66">
        <v>32996.199999999997</v>
      </c>
      <c r="D16" s="66">
        <v>0</v>
      </c>
    </row>
    <row r="17" spans="1:5" ht="15.75" thickBot="1" x14ac:dyDescent="0.3">
      <c r="A17" s="70" t="s">
        <v>628</v>
      </c>
      <c r="B17" s="71">
        <v>9</v>
      </c>
      <c r="C17" s="72">
        <v>5908.49</v>
      </c>
      <c r="D17" s="72">
        <v>0</v>
      </c>
    </row>
    <row r="18" spans="1:5" ht="15" x14ac:dyDescent="0.25">
      <c r="A18" s="67">
        <v>2020</v>
      </c>
      <c r="B18" s="68">
        <v>5</v>
      </c>
      <c r="C18" s="69">
        <f>SUM(C19:C20)</f>
        <v>0</v>
      </c>
      <c r="D18" s="69">
        <f>SUM(D19:D20)</f>
        <v>213421.93</v>
      </c>
    </row>
    <row r="19" spans="1:5" x14ac:dyDescent="0.3">
      <c r="A19" s="64" t="s">
        <v>630</v>
      </c>
      <c r="B19" s="65">
        <v>3</v>
      </c>
      <c r="C19" s="66">
        <v>0</v>
      </c>
      <c r="D19" s="66">
        <v>21421.93</v>
      </c>
    </row>
    <row r="20" spans="1:5" ht="15" thickBot="1" x14ac:dyDescent="0.35">
      <c r="A20" s="70" t="s">
        <v>628</v>
      </c>
      <c r="B20" s="71">
        <v>2</v>
      </c>
      <c r="C20" s="72">
        <v>0</v>
      </c>
      <c r="D20" s="72">
        <v>192000</v>
      </c>
      <c r="E20" t="s">
        <v>695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1. Budynki </vt:lpstr>
      <vt:lpstr>2. lokalizacje </vt:lpstr>
      <vt:lpstr>3. wykaz książek</vt:lpstr>
      <vt:lpstr>4. wykaz eksponatów</vt:lpstr>
      <vt:lpstr>5. szkodowość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Kochanek</dc:creator>
  <cp:lastModifiedBy>Mosiądz Natalia</cp:lastModifiedBy>
  <dcterms:created xsi:type="dcterms:W3CDTF">2019-09-24T11:17:21Z</dcterms:created>
  <dcterms:modified xsi:type="dcterms:W3CDTF">2020-12-16T09:37:59Z</dcterms:modified>
</cp:coreProperties>
</file>